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h01j015\総務課\soumu\【財政】\[財政一般]\『令和7年度』\◇未報告◇\20250826【提出依頼_9／11(木)〆】令和５年度財政状況資料集（追加分）の作成及び提出について\提出\"/>
    </mc:Choice>
  </mc:AlternateContent>
  <xr:revisionPtr revIDLastSave="0" documentId="13_ncr:1_{85609A55-4306-4A1A-8EF0-26998EED9E73}" xr6:coauthVersionLast="47" xr6:coauthVersionMax="47" xr10:uidLastSave="{00000000-0000-0000-0000-000000000000}"/>
  <bookViews>
    <workbookView xWindow="-120" yWindow="-120" windowWidth="20730" windowHeight="11040" tabRatio="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<sst xmlns="http://schemas.openxmlformats.org/spreadsheetml/2006/main" count="1192" uniqueCount="582">
  <si>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</si>
  <si>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</si>
  <si>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</si>
  <si>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</si>
  <si>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</si>
  <si>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</si>
  <si>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</si>
  <si>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</si>
  <si>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</si>
  <si>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</si>
  <si>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</si>
  <si>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</si>
  <si>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</si>
  <si>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</si>
  <si>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</si>
  <si>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</si>
  <si>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</si>
  <si>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</si>
  <si>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</si>
  <si>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</si>
  <si>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</si>
  <si>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</si>
  <si>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</si>
  <si>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</si>
  <si>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</si>
  <si>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</si>
  <si>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</si>
  <si>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</si>
  <si>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</si>
  <si>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</si>
  <si>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</si>
  <si>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</si>
  <si>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</si>
  <si>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</si>
  <si>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</si>
  <si>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</si>
  <si>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</si>
  <si>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</si>
  <si>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</si>
  <si>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</si>
  <si>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</si>
  <si>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</si>
  <si>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</si>
  <si>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</si>
  <si>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</si>
  <si>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</si>
  <si>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</si>
  <si>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</si>
  <si>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</si>
  <si>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</si>
  <si>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</si>
  <si>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</si>
  <si>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</si>
  <si>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</si>
  <si>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</si>
  <si>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</si>
  <si>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</si>
  <si>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</si>
  <si>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</si>
  <si>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</si>
  <si>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</si>
  <si>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</si>
  <si>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</si>
  <si>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</si>
  <si>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</si>
  <si>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</si>
  <si>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</si>
  <si>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</si>
  <si>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</si>
  <si>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</si>
  <si>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</si>
  <si>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</si>
  <si>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</si>
  <si>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</si>
  <si>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</si>
  <si>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</si>
  <si>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</si>
  <si>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</si>
  <si>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</si>
  <si>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</si>
  <si>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</si>
  <si>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</si>
  <si>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</si>
  <si>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</si>
  <si>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</si>
  <si>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</si>
  <si>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</si>
  <si>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</si>
  <si>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</si>
  <si>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</si>
  <si>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</si>
  <si>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</si>
  <si>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</si>
  <si>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</si>
  <si>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</si>
  <si>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</si>
  <si>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</si>
  <si>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</si>
  <si>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</si>
  <si>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</si>
  <si>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</si>
  <si>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</si>
  <si>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</si>
  <si>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</si>
  <si>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</si>
  <si>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</si>
  <si>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</si>
  <si>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</si>
  <si>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</si>
  <si>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</si>
  <si>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</si>
  <si>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</si>
  <si>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</si>
  <si>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</si>
  <si>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</si>
  <si>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</si>
  <si>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</si>
  <si>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</si>
  <si>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</si>
  <si>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</si>
  <si>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</si>
  <si>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</si>
  <si>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</si>
  <si>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</si>
  <si>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</si>
  <si>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</si>
  <si>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</si>
  <si>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</si>
  <si>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</si>
  <si>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</si>
  <si>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</si>
  <si>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</si>
  <si>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</si>
  <si>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</si>
  <si>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</si>
  <si>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</si>
  <si>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</si>
  <si>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</si>
  <si>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</si>
  <si>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</si>
  <si>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</si>
  <si>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</si>
  <si>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</si>
  <si>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</si>
  <si>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</si>
  <si>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</si>
  <si>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</si>
  <si>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</si>
  <si>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</si>
  <si>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</si>
  <si>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</si>
  <si>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</si>
  <si>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</si>
  <si>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</si>
  <si>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</si>
  <si>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</si>
  <si>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</si>
  <si>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</si>
  <si>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</si>
  <si>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</si>
  <si>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</si>
  <si>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</si>
  <si>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</si>
  <si>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</si>
  <si>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</si>
  <si>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</si>
  <si>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</si>
  <si>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</si>
  <si>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</si>
  <si>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</si>
  <si>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</si>
  <si>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</si>
  <si>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</si>
  <si>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</si>
  <si>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</si>
  <si>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</si>
  <si>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</si>
  <si>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</si>
  <si>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</si>
  <si>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</si>
  <si>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</si>
  <si>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</si>
  <si>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</si>
  <si>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</si>
  <si>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</si>
  <si>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</si>
  <si>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</si>
  <si>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</si>
  <si>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</si>
  <si>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</si>
  <si>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</si>
  <si>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</si>
  <si>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</si>
  <si>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</si>
  <si>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</si>
  <si>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</si>
  <si>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</si>
  <si>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</si>
  <si>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</si>
  <si>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</si>
  <si>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</si>
  <si>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</si>
  <si>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</si>
  <si>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</si>
  <si>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三重県朝日町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</si>
  <si>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</si>
  <si>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</si>
  <si>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</si>
  <si>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</si>
  <si>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</si>
  <si>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</si>
  <si>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</si>
  <si>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</si>
  <si>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</si>
  <si>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</si>
  <si>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</si>
  <si>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</si>
  <si>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</si>
  <si>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</si>
  <si>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</si>
  <si>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</si>
  <si>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</si>
  <si>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</si>
  <si>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</si>
  <si>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</si>
  <si>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</si>
  <si>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</si>
  <si>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</si>
  <si>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</si>
  <si>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</si>
  <si>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</si>
  <si>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</si>
  <si>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</si>
  <si>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</si>
  <si>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</si>
  <si>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</si>
  <si>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</si>
  <si>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</si>
  <si>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</si>
  <si>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</si>
  <si>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</si>
  <si>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</si>
  <si>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</si>
  <si>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</si>
  <si>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</si>
  <si>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</si>
  <si>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</si>
  <si>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</si>
  <si>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</si>
  <si>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</si>
  <si>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</si>
  <si>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</si>
  <si>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</si>
  <si>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</si>
  <si>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</si>
  <si>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</si>
  <si>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</si>
  <si>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</si>
  <si>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</si>
  <si>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</si>
  <si>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</si>
  <si>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</si>
  <si>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</si>
  <si>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</si>
  <si>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</si>
  <si>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</si>
  <si>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</si>
  <si>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</si>
  <si>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</si>
  <si>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</si>
  <si>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</si>
  <si>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</si>
  <si>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</si>
  <si>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</si>
  <si>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</si>
  <si>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</si>
  <si>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</si>
  <si>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</si>
  <si>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</si>
  <si>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</si>
  <si>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</si>
  <si>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</si>
  <si>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</si>
  <si>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</si>
  <si>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</si>
  <si>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</si>
  <si>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</si>
  <si>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</si>
  <si>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</si>
  <si>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</si>
  <si>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</si>
  <si>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</si>
  <si>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</si>
  <si>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</si>
  <si>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</si>
  <si>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</si>
  <si>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</si>
  <si>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</si>
  <si>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</si>
  <si>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</si>
  <si>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</si>
  <si>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</si>
  <si>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</si>
  <si>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</si>
  <si>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</si>
  <si>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</si>
  <si>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</si>
  <si>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</si>
  <si>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</si>
  <si>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</si>
  <si>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</si>
  <si>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</si>
  <si>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</si>
  <si>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</si>
  <si>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</si>
  <si>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</si>
  <si>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</si>
  <si>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</si>
  <si>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</si>
  <si>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</si>
  <si>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</si>
  <si>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</si>
  <si>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</si>
  <si>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</si>
  <si>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</si>
  <si>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</si>
  <si>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</si>
  <si>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</si>
  <si>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</si>
  <si>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</si>
  <si>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</si>
  <si>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</si>
  <si>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</si>
  <si>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</si>
  <si>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</si>
  <si>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</si>
  <si>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</si>
  <si>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</si>
  <si>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</si>
  <si>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</si>
  <si>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</si>
  <si>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</si>
  <si>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</si>
  <si>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</si>
  <si>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</si>
  <si>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</si>
  <si>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</si>
  <si>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</si>
  <si>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</si>
  <si>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</si>
  <si>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</si>
  <si>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</si>
  <si>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</si>
  <si>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</si>
  <si>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</si>
  <si>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三重県朝日町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</si>
  <si>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</si>
  <si>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</si>
  <si>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</si>
  <si>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</si>
  <si>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</si>
  <si>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</si>
  <si>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</si>
  <si>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</si>
  <si>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</si>
  <si>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</si>
  <si>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</si>
  <si>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</si>
  <si>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</si>
  <si>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</si>
  <si>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</si>
  <si>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</si>
  <si>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</si>
  <si>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</si>
  <si>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</si>
  <si>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</si>
  <si>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</si>
  <si>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</si>
  <si>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</si>
  <si>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</si>
  <si>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</si>
  <si>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</si>
  <si>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</si>
  <si>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</si>
  <si>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</si>
  <si>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</si>
  <si>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</si>
  <si>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</si>
  <si>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</si>
  <si>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</si>
  <si>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</si>
  <si>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</si>
  <si>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</si>
  <si>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</si>
  <si>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</si>
  <si>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</si>
  <si>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</si>
  <si>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</si>
  <si>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</si>
  <si>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</si>
  <si>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</si>
  <si>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</si>
  <si>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</si>
  <si>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</si>
  <si>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</si>
  <si>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</si>
  <si>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</si>
  <si>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</si>
  <si>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</si>
  <si>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</si>
  <si>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</si>
  <si>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</si>
  <si>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</si>
  <si>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</si>
  <si>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</si>
  <si>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</si>
  <si>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</si>
  <si>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</si>
  <si>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</si>
  <si>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</si>
  <si>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</si>
  <si>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</si>
  <si>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</si>
  <si>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</si>
  <si>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</si>
  <si>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</si>
  <si>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</si>
  <si>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</si>
  <si>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</si>
  <si>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</si>
  <si>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</si>
  <si>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</si>
  <si>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</si>
  <si>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</si>
  <si>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</si>
  <si>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</si>
  <si>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</si>
  <si>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</si>
  <si>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</si>
  <si>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</si>
  <si>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</si>
  <si>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</si>
  <si>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</si>
  <si>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</si>
  <si>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</si>
  <si>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</si>
  <si>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</si>
  <si>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</si>
  <si>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</si>
  <si>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</si>
  <si>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</si>
  <si>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</si>
  <si>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</si>
  <si>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</si>
  <si>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</si>
  <si>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</si>
  <si>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</si>
  <si>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</si>
  <si>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</si>
  <si>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</si>
  <si>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</si>
  <si>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</si>
  <si>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</si>
  <si>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</si>
  <si>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</si>
  <si>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</si>
  <si>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</si>
  <si>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</si>
  <si>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</si>
  <si>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</si>
  <si>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</si>
  <si>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</si>
  <si>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</si>
  <si>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</si>
  <si>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</si>
  <si>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</si>
  <si>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</si>
  <si>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</si>
  <si>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</si>
  <si>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</si>
  <si>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</si>
  <si>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</si>
  <si>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</si>
  <si>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</si>
  <si>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</si>
  <si>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</si>
  <si>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</si>
  <si>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</si>
  <si>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</si>
  <si>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</si>
  <si>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</si>
  <si>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</si>
  <si>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</si>
  <si>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</si>
  <si>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</si>
  <si>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</si>
  <si>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</si>
  <si>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</si>
  <si>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</si>
  <si>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</si>
  <si>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</si>
  <si>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</si>
  <si>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</si>
  <si>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</si>
  <si>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</si>
  <si>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</si>
  <si>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</si>
  <si>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</si>
  <si>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</si>
  <si>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</si>
  <si>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</si>
  <si>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</si>
  <si>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</si>
  <si>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</si>
  <si>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</si>
  <si>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</si>
  <si>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</si>
  <si>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</si>
  <si>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</si>
  <si>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</si>
  <si>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</si>
  <si>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</si>
  <si>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</si>
  <si>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</si>
  <si>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</si>
  <si>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</si>
  <si>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</si>
  <si>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</si>
  <si>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</si>
  <si>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</si>
  <si>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</si>
  <si>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9.43</t>
  </si>
  <si>
    <t>▲ 1.49</t>
  </si>
  <si>
    <t>▲ 6.89</t>
  </si>
  <si>
    <t>▲ 0.53</t>
  </si>
  <si>
    <t>水道事業会計</t>
  </si>
  <si>
    <t>一般会計</t>
  </si>
  <si>
    <t>下水道事業会計</t>
  </si>
  <si>
    <t>介護保険特別会計</t>
  </si>
  <si>
    <t>国民健康保険特別会計</t>
  </si>
  <si>
    <t>後期高齢者医療特別会計</t>
  </si>
  <si>
    <t>墓地公園特別会計</t>
  </si>
  <si>
    <t>その他会計（赤字）</t>
  </si>
  <si>
    <t>その他会計（黒字）</t>
  </si>
  <si>
    <t>R01</t>
    <phoneticPr fontId="5"/>
  </si>
  <si>
    <t>R02</t>
    <phoneticPr fontId="5"/>
  </si>
  <si>
    <t>R03</t>
    <phoneticPr fontId="5"/>
  </si>
  <si>
    <t>R04</t>
    <phoneticPr fontId="5"/>
  </si>
  <si>
    <t>R05</t>
    <phoneticPr fontId="5"/>
  </si>
  <si>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</si>
  <si>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</si>
  <si>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</si>
  <si>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</si>
  <si>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</si>
  <si>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</si>
  <si>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</si>
  <si>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</si>
  <si>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</si>
  <si>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</si>
  <si>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</si>
  <si>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</si>
  <si>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</si>
  <si>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</si>
  <si>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</si>
  <si>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</si>
  <si>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</si>
  <si>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7">
      <t>ケンセツ</t>
    </rPh>
    <rPh sb="7" eb="9">
      <t>キキン</t>
    </rPh>
    <phoneticPr fontId="5"/>
  </si>
  <si>
    <t>朝日町自治区振興基金</t>
    <rPh sb="0" eb="3">
      <t>アサヒチョウ</t>
    </rPh>
    <rPh sb="3" eb="6">
      <t>ジチク</t>
    </rPh>
    <rPh sb="6" eb="8">
      <t>シンコウ</t>
    </rPh>
    <rPh sb="8" eb="10">
      <t>キキン</t>
    </rPh>
    <phoneticPr fontId="2"/>
  </si>
  <si>
    <t>朝日町ふれあいゾーン整備基金</t>
    <rPh sb="0" eb="3">
      <t>アサヒチョウ</t>
    </rPh>
    <rPh sb="10" eb="12">
      <t>セイビ</t>
    </rPh>
    <rPh sb="12" eb="14">
      <t>キキン</t>
    </rPh>
    <phoneticPr fontId="2"/>
  </si>
  <si>
    <t>朝日町ふれあい基金</t>
    <rPh sb="0" eb="3">
      <t>アサヒチョウ</t>
    </rPh>
    <rPh sb="7" eb="9">
      <t>キキン</t>
    </rPh>
    <phoneticPr fontId="2"/>
  </si>
  <si>
    <t>朝日町学校教育施設整備基金</t>
    <rPh sb="0" eb="3">
      <t>アサヒチョウ</t>
    </rPh>
    <rPh sb="3" eb="5">
      <t>ガッコウ</t>
    </rPh>
    <rPh sb="5" eb="7">
      <t>キョウイク</t>
    </rPh>
    <rPh sb="7" eb="9">
      <t>シセツ</t>
    </rPh>
    <rPh sb="9" eb="11">
      <t>セイビ</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</si>
  <si>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</si>
  <si>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</si>
  <si>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町は令和5年度において将来負担比率が事業の抑制による地方債現在高の減少により2.6となり、前年度と比較して5.1低下した。類似団体内平均値と比較すると高い水準であるが、良好な数値であると言える。
　有形固定資産減価償却率は「有形固定資産減価償却率」の分析欄と同様、類似団体内平均値と比較して低い数値であるが、個々の公共施設は建設からかなりの年数が経過しているものが多く、役場庁舎をはじめ老朽化が進んでいる施設も存在するため、公共施設マネジメントに基づいた施設整備が必要である。</t>
    <rPh sb="58" eb="60">
      <t>テイカ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</si>
  <si>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</si>
  <si>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</si>
  <si>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</si>
  <si>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</si>
  <si>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</si>
  <si>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</si>
  <si>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</si>
  <si>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当町は令和5年度において事業の抑制による地方債現在高の減少により将来負担比率が2.6となり、前年度と比較して5.1低下した。類似団体内平均値と比較すると高い水準であるが、良好な数値であると言える。
　実質公債費比率は7.4と前年度とほぼ同水準であり、類似団体平均値よりも0.7低い水準を保っている。</t>
    <rPh sb="58" eb="60">
      <t>テイカ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</si>
</sst>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DD60B3C-7D7A-4D1E-8581-7DC196057D2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8F0-467B-BC36-999F6B7B2A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25839</c:v>
                </c:pt>
                <c:pt idx="1">
                  <c:v>49328</c:v>
                </c:pt>
                <c:pt idx="2">
                  <c:v>32632</c:v>
                </c:pt>
                <c:pt idx="3">
                  <c:v>33503</c:v>
                </c:pt>
                <c:pt idx="4">
                  <c:v>19760</c:v>
                </c:pt>
              </c:numCache>
            </c:numRef>
          </c:val>
          <c:smooth val="0"/>
          <c:extLst>
            <c:ext xmlns:c16="http://schemas.microsoft.com/office/drawing/2014/chart" uri="{C3380CC4-5D6E-409C-BE32-E72D297353CC}">
              <c16:uniqueId val="{00000001-F8F0-467B-BC36-999F6B7B2A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5.84</c:v>
                </c:pt>
                <c:pt idx="1">
                  <c:v>3.13</c:v>
                </c:pt>
                <c:pt idx="2">
                  <c:v>6.44</c:v>
                </c:pt>
                <c:pt idx="3">
                  <c:v>3.89</c:v>
                </c:pt>
                <c:pt idx="4">
                  <c:v>3.88</c:v>
                </c:pt>
              </c:numCache>
            </c:numRef>
          </c:val>
          <c:extLst>
            <c:ext xmlns:c16="http://schemas.microsoft.com/office/drawing/2014/chart" uri="{C3380CC4-5D6E-409C-BE32-E72D297353CC}">
              <c16:uniqueId val="{00000000-07DC-4044-AAA8-DC68388ADE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27.7</c:v>
                </c:pt>
                <c:pt idx="1">
                  <c:v>27.48</c:v>
                </c:pt>
                <c:pt idx="2">
                  <c:v>26.4</c:v>
                </c:pt>
                <c:pt idx="3">
                  <c:v>23.14</c:v>
                </c:pt>
                <c:pt idx="4">
                  <c:v>21.86</c:v>
                </c:pt>
              </c:numCache>
            </c:numRef>
          </c:val>
          <c:extLst>
            <c:ext xmlns:c16="http://schemas.microsoft.com/office/drawing/2014/chart" uri="{C3380CC4-5D6E-409C-BE32-E72D297353CC}">
              <c16:uniqueId val="{00000001-07DC-4044-AAA8-DC68388ADE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-9.43</c:v>
                </c:pt>
                <c:pt idx="1">
                  <c:v>-1.49</c:v>
                </c:pt>
                <c:pt idx="2">
                  <c:v>4.5599999999999996</c:v>
                </c:pt>
                <c:pt idx="3">
                  <c:v>-6.89</c:v>
                </c:pt>
                <c:pt idx="4">
                  <c:v>-0.53</c:v>
                </c:pt>
              </c:numCache>
            </c:numRef>
          </c:val>
          <c:smooth val="0"/>
          <c:extLst>
            <c:ext xmlns:c16="http://schemas.microsoft.com/office/drawing/2014/chart" uri="{C3380CC4-5D6E-409C-BE32-E72D297353CC}">
              <c16:uniqueId val="{00000002-07DC-4044-AAA8-DC68388ADE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0.62</c:v>
                </c:pt>
                <c:pt idx="2">
                  <c:v>#N/A</c:v>
                </c:pt>
                <c:pt idx="3">
                  <c:v>0.09</c:v>
                </c:pt>
                <c:pt idx="4">
                  <c:v>#N/A</c:v>
                </c:pt>
                <c:pt idx="5">
                  <c:v>0.83</c:v>
                </c:pt>
                <c:pt idx="6">
                  <c:v>#N/A</c:v>
                </c:pt>
                <c:pt idx="7">
                  <c:v>5.78</c:v>
                </c:pt>
                <c:pt idx="8">
                  <c:v>0</c:v>
                </c:pt>
                <c:pt idx="9">
                  <c:v>0</c:v>
                </c:pt>
              </c:numCache>
            </c:numRef>
          </c:val>
          <c:extLst>
            <c:ext xmlns:c16="http://schemas.microsoft.com/office/drawing/2014/chart" uri="{C3380CC4-5D6E-409C-BE32-E72D297353CC}">
              <c16:uniqueId val="{00000000-A0AA-44FF-8529-71B41095C5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A-44FF-8529-71B41095C5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AA-44FF-8529-71B41095C525}"/>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0.06</c:v>
                </c:pt>
                <c:pt idx="4">
                  <c:v>#N/A</c:v>
                </c:pt>
                <c:pt idx="5">
                  <c:v>0.03</c:v>
                </c:pt>
                <c:pt idx="6">
                  <c:v>#N/A</c:v>
                </c:pt>
                <c:pt idx="7">
                  <c:v>0</c:v>
                </c:pt>
                <c:pt idx="8">
                  <c:v>#N/A</c:v>
                </c:pt>
                <c:pt idx="9">
                  <c:v>0</c:v>
                </c:pt>
              </c:numCache>
            </c:numRef>
          </c:val>
          <c:extLst>
            <c:ext xmlns:c16="http://schemas.microsoft.com/office/drawing/2014/chart" uri="{C3380CC4-5D6E-409C-BE32-E72D297353CC}">
              <c16:uniqueId val="{00000003-A0AA-44FF-8529-71B41095C52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0.09</c:v>
                </c:pt>
                <c:pt idx="4">
                  <c:v>#N/A</c:v>
                </c:pt>
                <c:pt idx="5">
                  <c:v>0.09</c:v>
                </c:pt>
                <c:pt idx="6">
                  <c:v>#N/A</c:v>
                </c:pt>
                <c:pt idx="7">
                  <c:v>0.13</c:v>
                </c:pt>
                <c:pt idx="8">
                  <c:v>#N/A</c:v>
                </c:pt>
                <c:pt idx="9">
                  <c:v>0.11</c:v>
                </c:pt>
              </c:numCache>
            </c:numRef>
          </c:val>
          <c:extLst>
            <c:ext xmlns:c16="http://schemas.microsoft.com/office/drawing/2014/chart" uri="{C3380CC4-5D6E-409C-BE32-E72D297353CC}">
              <c16:uniqueId val="{00000004-A0AA-44FF-8529-71B41095C52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0.83</c:v>
                </c:pt>
                <c:pt idx="4">
                  <c:v>#N/A</c:v>
                </c:pt>
                <c:pt idx="5">
                  <c:v>0.42</c:v>
                </c:pt>
                <c:pt idx="6">
                  <c:v>#N/A</c:v>
                </c:pt>
                <c:pt idx="7">
                  <c:v>0.27</c:v>
                </c:pt>
                <c:pt idx="8">
                  <c:v>#N/A</c:v>
                </c:pt>
                <c:pt idx="9">
                  <c:v>0.21</c:v>
                </c:pt>
              </c:numCache>
            </c:numRef>
          </c:val>
          <c:extLst>
            <c:ext xmlns:c16="http://schemas.microsoft.com/office/drawing/2014/chart" uri="{C3380CC4-5D6E-409C-BE32-E72D297353CC}">
              <c16:uniqueId val="{00000005-A0AA-44FF-8529-71B41095C52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0.91</c:v>
                </c:pt>
                <c:pt idx="2">
                  <c:v>#N/A</c:v>
                </c:pt>
                <c:pt idx="3">
                  <c:v>0.79</c:v>
                </c:pt>
                <c:pt idx="4">
                  <c:v>#N/A</c:v>
                </c:pt>
                <c:pt idx="5">
                  <c:v>0.42</c:v>
                </c:pt>
                <c:pt idx="6">
                  <c:v>#N/A</c:v>
                </c:pt>
                <c:pt idx="7">
                  <c:v>0.5</c:v>
                </c:pt>
                <c:pt idx="8">
                  <c:v>#N/A</c:v>
                </c:pt>
                <c:pt idx="9">
                  <c:v>0.43</c:v>
                </c:pt>
              </c:numCache>
            </c:numRef>
          </c:val>
          <c:extLst>
            <c:ext xmlns:c16="http://schemas.microsoft.com/office/drawing/2014/chart" uri="{C3380CC4-5D6E-409C-BE32-E72D297353CC}">
              <c16:uniqueId val="{00000006-A0AA-44FF-8529-71B41095C5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3.86</c:v>
                </c:pt>
              </c:numCache>
            </c:numRef>
          </c:val>
          <c:extLst>
            <c:ext xmlns:c16="http://schemas.microsoft.com/office/drawing/2014/chart" uri="{C3380CC4-5D6E-409C-BE32-E72D297353CC}">
              <c16:uniqueId val="{00000007-A0AA-44FF-8529-71B41095C5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3.06</c:v>
                </c:pt>
                <c:pt idx="4">
                  <c:v>#N/A</c:v>
                </c:pt>
                <c:pt idx="5">
                  <c:v>6.4</c:v>
                </c:pt>
                <c:pt idx="6">
                  <c:v>#N/A</c:v>
                </c:pt>
                <c:pt idx="7">
                  <c:v>3.88</c:v>
                </c:pt>
                <c:pt idx="8">
                  <c:v>#N/A</c:v>
                </c:pt>
                <c:pt idx="9">
                  <c:v>3.87</c:v>
                </c:pt>
              </c:numCache>
            </c:numRef>
          </c:val>
          <c:extLst>
            <c:ext xmlns:c16="http://schemas.microsoft.com/office/drawing/2014/chart" uri="{C3380CC4-5D6E-409C-BE32-E72D297353CC}">
              <c16:uniqueId val="{00000008-A0AA-44FF-8529-71B41095C5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8.48</c:v>
                </c:pt>
                <c:pt idx="2">
                  <c:v>#N/A</c:v>
                </c:pt>
                <c:pt idx="3">
                  <c:v>9.0500000000000007</c:v>
                </c:pt>
                <c:pt idx="4">
                  <c:v>#N/A</c:v>
                </c:pt>
                <c:pt idx="5">
                  <c:v>8.2200000000000006</c:v>
                </c:pt>
                <c:pt idx="6">
                  <c:v>#N/A</c:v>
                </c:pt>
                <c:pt idx="7">
                  <c:v>8.8699999999999992</c:v>
                </c:pt>
                <c:pt idx="8">
                  <c:v>#N/A</c:v>
                </c:pt>
                <c:pt idx="9">
                  <c:v>9.08</c:v>
                </c:pt>
              </c:numCache>
            </c:numRef>
          </c:val>
          <c:extLst>
            <c:ext xmlns:c16="http://schemas.microsoft.com/office/drawing/2014/chart" uri="{C3380CC4-5D6E-409C-BE32-E72D297353CC}">
              <c16:uniqueId val="{00000009-A0AA-44FF-8529-71B41095C5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385</c:v>
                </c:pt>
                <c:pt idx="5">
                  <c:v>384</c:v>
                </c:pt>
                <c:pt idx="8">
                  <c:v>377</c:v>
                </c:pt>
                <c:pt idx="11">
                  <c:v>371</c:v>
                </c:pt>
                <c:pt idx="14">
                  <c:v>359</c:v>
                </c:pt>
              </c:numCache>
            </c:numRef>
          </c:val>
          <c:extLst>
            <c:ext xmlns:c16="http://schemas.microsoft.com/office/drawing/2014/chart" uri="{C3380CC4-5D6E-409C-BE32-E72D297353CC}">
              <c16:uniqueId val="{00000000-4C15-4AAD-984E-F544EC630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15-4AAD-984E-F544EC630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15-4AAD-984E-F544EC630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15-4AAD-984E-F544EC630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252</c:v>
                </c:pt>
                <c:pt idx="3">
                  <c:v>243</c:v>
                </c:pt>
                <c:pt idx="6">
                  <c:v>225</c:v>
                </c:pt>
                <c:pt idx="9">
                  <c:v>207</c:v>
                </c:pt>
                <c:pt idx="12">
                  <c:v>164</c:v>
                </c:pt>
              </c:numCache>
            </c:numRef>
          </c:val>
          <c:extLst>
            <c:ext xmlns:c16="http://schemas.microsoft.com/office/drawing/2014/chart" uri="{C3380CC4-5D6E-409C-BE32-E72D297353CC}">
              <c16:uniqueId val="{00000004-4C15-4AAD-984E-F544EC630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15-4AAD-984E-F544EC630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15-4AAD-984E-F544EC630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321</c:v>
                </c:pt>
                <c:pt idx="3">
                  <c:v>338</c:v>
                </c:pt>
                <c:pt idx="6">
                  <c:v>373</c:v>
                </c:pt>
                <c:pt idx="9">
                  <c:v>384</c:v>
                </c:pt>
                <c:pt idx="12">
                  <c:v>395</c:v>
                </c:pt>
              </c:numCache>
            </c:numRef>
          </c:val>
          <c:extLst>
            <c:ext xmlns:c16="http://schemas.microsoft.com/office/drawing/2014/chart" uri="{C3380CC4-5D6E-409C-BE32-E72D297353CC}">
              <c16:uniqueId val="{00000007-4C15-4AAD-984E-F544EC630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c:v>
                </c:pt>
                <c:pt idx="2">
                  <c:v>#N/A</c:v>
                </c:pt>
                <c:pt idx="3">
                  <c:v>#N/A</c:v>
                </c:pt>
                <c:pt idx="4">
                  <c:v>197</c:v>
                </c:pt>
                <c:pt idx="5">
                  <c:v>#N/A</c:v>
                </c:pt>
                <c:pt idx="6">
                  <c:v>#N/A</c:v>
                </c:pt>
                <c:pt idx="7">
                  <c:v>221</c:v>
                </c:pt>
                <c:pt idx="8">
                  <c:v>#N/A</c:v>
                </c:pt>
                <c:pt idx="9">
                  <c:v>#N/A</c:v>
                </c:pt>
                <c:pt idx="10">
                  <c:v>220</c:v>
                </c:pt>
                <c:pt idx="11">
                  <c:v>#N/A</c:v>
                </c:pt>
                <c:pt idx="12">
                  <c:v>#N/A</c:v>
                </c:pt>
                <c:pt idx="13">
                  <c:v>200</c:v>
                </c:pt>
                <c:pt idx="14">
                  <c:v>#N/A</c:v>
                </c:pt>
              </c:numCache>
            </c:numRef>
          </c:val>
          <c:smooth val="0"/>
          <c:extLst>
            <c:ext xmlns:c16="http://schemas.microsoft.com/office/drawing/2014/chart" uri="{C3380CC4-5D6E-409C-BE32-E72D297353CC}">
              <c16:uniqueId val="{00000008-4C15-4AAD-984E-F544EC630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4118</c:v>
                </c:pt>
                <c:pt idx="5">
                  <c:v>4066</c:v>
                </c:pt>
                <c:pt idx="8">
                  <c:v>4069</c:v>
                </c:pt>
                <c:pt idx="11">
                  <c:v>3869</c:v>
                </c:pt>
                <c:pt idx="14">
                  <c:v>3795</c:v>
                </c:pt>
              </c:numCache>
            </c:numRef>
          </c:val>
          <c:extLst>
            <c:ext xmlns:c16="http://schemas.microsoft.com/office/drawing/2014/chart" uri="{C3380CC4-5D6E-409C-BE32-E72D297353CC}">
              <c16:uniqueId val="{00000000-8C07-4C79-AE34-B426968E2E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c:v>
                </c:pt>
                <c:pt idx="5">
                  <c:v>2</c:v>
                </c:pt>
                <c:pt idx="8">
                  <c:v>0</c:v>
                </c:pt>
                <c:pt idx="11">
                  <c:v>0</c:v>
                </c:pt>
                <c:pt idx="14">
                  <c:v>0</c:v>
                </c:pt>
              </c:numCache>
            </c:numRef>
          </c:val>
          <c:extLst>
            <c:ext xmlns:c16="http://schemas.microsoft.com/office/drawing/2014/chart" uri="{C3380CC4-5D6E-409C-BE32-E72D297353CC}">
              <c16:uniqueId val="{00000001-8C07-4C79-AE34-B426968E2E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2030</c:v>
                </c:pt>
                <c:pt idx="5">
                  <c:v>2014</c:v>
                </c:pt>
                <c:pt idx="8">
                  <c:v>2133</c:v>
                </c:pt>
                <c:pt idx="11">
                  <c:v>1969</c:v>
                </c:pt>
                <c:pt idx="14">
                  <c:v>1895</c:v>
                </c:pt>
              </c:numCache>
            </c:numRef>
          </c:val>
          <c:extLst>
            <c:ext xmlns:c16="http://schemas.microsoft.com/office/drawing/2014/chart" uri="{C3380CC4-5D6E-409C-BE32-E72D297353CC}">
              <c16:uniqueId val="{00000002-8C07-4C79-AE34-B426968E2E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07-4C79-AE34-B426968E2E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07-4C79-AE34-B426968E2E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07-4C79-AE34-B426968E2E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c:v>
                </c:pt>
                <c:pt idx="3">
                  <c:v>0</c:v>
                </c:pt>
                <c:pt idx="6">
                  <c:v>0</c:v>
                </c:pt>
                <c:pt idx="9">
                  <c:v>0</c:v>
                </c:pt>
                <c:pt idx="12">
                  <c:v>0</c:v>
                </c:pt>
              </c:numCache>
            </c:numRef>
          </c:val>
          <c:extLst>
            <c:ext xmlns:c16="http://schemas.microsoft.com/office/drawing/2014/chart" uri="{C3380CC4-5D6E-409C-BE32-E72D297353CC}">
              <c16:uniqueId val="{00000006-8C07-4C79-AE34-B426968E2E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2</c:v>
                </c:pt>
                <c:pt idx="6">
                  <c:v>1</c:v>
                </c:pt>
                <c:pt idx="9">
                  <c:v>4</c:v>
                </c:pt>
                <c:pt idx="12">
                  <c:v>4</c:v>
                </c:pt>
              </c:numCache>
            </c:numRef>
          </c:val>
          <c:extLst>
            <c:ext xmlns:c16="http://schemas.microsoft.com/office/drawing/2014/chart" uri="{C3380CC4-5D6E-409C-BE32-E72D297353CC}">
              <c16:uniqueId val="{00000007-8C07-4C79-AE34-B426968E2E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2015</c:v>
                </c:pt>
                <c:pt idx="3">
                  <c:v>1992</c:v>
                </c:pt>
                <c:pt idx="6">
                  <c:v>1894</c:v>
                </c:pt>
                <c:pt idx="9">
                  <c:v>1714</c:v>
                </c:pt>
                <c:pt idx="12">
                  <c:v>1661</c:v>
                </c:pt>
              </c:numCache>
            </c:numRef>
          </c:val>
          <c:extLst>
            <c:ext xmlns:c16="http://schemas.microsoft.com/office/drawing/2014/chart" uri="{C3380CC4-5D6E-409C-BE32-E72D297353CC}">
              <c16:uniqueId val="{00000008-8C07-4C79-AE34-B426968E2E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07-4C79-AE34-B426968E2E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4192</c:v>
                </c:pt>
                <c:pt idx="3">
                  <c:v>4360</c:v>
                </c:pt>
                <c:pt idx="6">
                  <c:v>4495</c:v>
                </c:pt>
                <c:pt idx="9">
                  <c:v>4338</c:v>
                </c:pt>
                <c:pt idx="12">
                  <c:v>4103</c:v>
                </c:pt>
              </c:numCache>
            </c:numRef>
          </c:val>
          <c:extLst>
            <c:ext xmlns:c16="http://schemas.microsoft.com/office/drawing/2014/chart" uri="{C3380CC4-5D6E-409C-BE32-E72D297353CC}">
              <c16:uniqueId val="{0000000A-8C07-4C79-AE34-B426968E2E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c:v>
                </c:pt>
                <c:pt idx="2">
                  <c:v>#N/A</c:v>
                </c:pt>
                <c:pt idx="3">
                  <c:v>#N/A</c:v>
                </c:pt>
                <c:pt idx="4">
                  <c:v>272</c:v>
                </c:pt>
                <c:pt idx="5">
                  <c:v>#N/A</c:v>
                </c:pt>
                <c:pt idx="6">
                  <c:v>#N/A</c:v>
                </c:pt>
                <c:pt idx="7">
                  <c:v>188</c:v>
                </c:pt>
                <c:pt idx="8">
                  <c:v>#N/A</c:v>
                </c:pt>
                <c:pt idx="9">
                  <c:v>#N/A</c:v>
                </c:pt>
                <c:pt idx="10">
                  <c:v>219</c:v>
                </c:pt>
                <c:pt idx="11">
                  <c:v>#N/A</c:v>
                </c:pt>
                <c:pt idx="12">
                  <c:v>#N/A</c:v>
                </c:pt>
                <c:pt idx="13">
                  <c:v>78</c:v>
                </c:pt>
                <c:pt idx="14">
                  <c:v>#N/A</c:v>
                </c:pt>
              </c:numCache>
            </c:numRef>
          </c:val>
          <c:smooth val="0"/>
          <c:extLst>
            <c:ext xmlns:c16="http://schemas.microsoft.com/office/drawing/2014/chart" uri="{C3380CC4-5D6E-409C-BE32-E72D297353CC}">
              <c16:uniqueId val="{0000000B-8C07-4C79-AE34-B426968E2E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869</c:v>
                </c:pt>
                <c:pt idx="1">
                  <c:v>737</c:v>
                </c:pt>
                <c:pt idx="2">
                  <c:v>717</c:v>
                </c:pt>
              </c:numCache>
            </c:numRef>
          </c:val>
          <c:extLst>
            <c:ext xmlns:c16="http://schemas.microsoft.com/office/drawing/2014/chart" uri="{C3380CC4-5D6E-409C-BE32-E72D297353CC}">
              <c16:uniqueId val="{00000000-0175-4E9D-B148-D1B1481C3B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114</c:v>
                </c:pt>
                <c:pt idx="1">
                  <c:v>104</c:v>
                </c:pt>
                <c:pt idx="2">
                  <c:v>101</c:v>
                </c:pt>
              </c:numCache>
            </c:numRef>
          </c:val>
          <c:extLst>
            <c:ext xmlns:c16="http://schemas.microsoft.com/office/drawing/2014/chart" uri="{C3380CC4-5D6E-409C-BE32-E72D297353CC}">
              <c16:uniqueId val="{00000001-0175-4E9D-B148-D1B1481C3B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905</c:v>
                </c:pt>
                <c:pt idx="1">
                  <c:v>867</c:v>
                </c:pt>
                <c:pt idx="2">
                  <c:v>829</c:v>
                </c:pt>
              </c:numCache>
            </c:numRef>
          </c:val>
          <c:extLst>
            <c:ext xmlns:c16="http://schemas.microsoft.com/office/drawing/2014/chart" uri="{C3380CC4-5D6E-409C-BE32-E72D297353CC}">
              <c16:uniqueId val="{00000002-0175-4E9D-B148-D1B1481C3B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{177E6399-EC07-42FE-8EC4-11B9EB9867E3}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09-42B1-B682-A98A3F1B29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{C7BE3836-CBD6-4F38-9DF6-7FC90668D309}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09-42B1-B682-A98A3F1B29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{45BA7DF9-781E-4239-840A-B06DB7369004}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09-42B1-B682-A98A3F1B29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{7206B171-D65F-4656-BC56-2DC1E39C45B2}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09-42B1-B682-A98A3F1B29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{6A235291-946B-454F-9BF1-F338D6CC5235}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09-42B1-B682-A98A3F1B29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{BCD65810-3DB1-4545-94B2-81187D025898}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09-42B1-B682-A98A3F1B29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{7A2BE44E-5A33-4BB0-9945-B179FD8804E7}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09-42B1-B682-A98A3F1B29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{6F1B60CA-A981-4151-93C4-0C95AF4E10D2}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09-42B1-B682-A98A3F1B29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{93150370-8A9B-456F-8835-9FF051596CB1}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09-42B1-B682-A98A3F1B29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51.3</c:v>
                </c:pt>
                <c:pt idx="16">
                  <c:v>52.4</c:v>
                </c:pt>
                <c:pt idx="24">
                  <c:v>54.9</c:v>
                </c:pt>
                <c:pt idx="32">
                  <c:v>56.4</c:v>
                </c:pt>
              </c:numCache>
            </c:numRef>
          </c:xVal>
          <c:yVal>
            <c:numRef>
              <c:f>公会計指標分析・財政指標組合せ分析表!$BP$51:$DC$51</c:f>
              <c:numCache>
                <c:formatCode>#,##0.0;"▲ "#,##0.0</c:formatCode>
                <c:ptCount val="40"/>
                <c:pt idx="0">
                  <c:v>3.4</c:v>
                </c:pt>
                <c:pt idx="8">
                  <c:v>10.199999999999999</c:v>
                </c:pt>
                <c:pt idx="16">
                  <c:v>6.4</c:v>
                </c:pt>
                <c:pt idx="24">
                  <c:v>7.7</c:v>
                </c:pt>
                <c:pt idx="32">
                  <c:v>2.6</c:v>
                </c:pt>
              </c:numCache>
            </c:numRef>
          </c:yVal>
          <c:smooth val="0"/>
          <c:extLst>
            <c:ext xmlns:c16="http://schemas.microsoft.com/office/drawing/2014/chart" uri="{C3380CC4-5D6E-409C-BE32-E72D297353CC}">
              <c16:uniqueId val="{00000009-2309-42B1-B682-A98A3F1B29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{6843495B-4DA6-4830-A1DD-7454385B3C19}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09-42B1-B682-A98A3F1B29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{71D12921-2CBD-41F9-A0B0-2A49EAB14758}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09-42B1-B682-A98A3F1B29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{D22B426E-0D4E-49C9-ADD6-F97753FDF540}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09-42B1-B682-A98A3F1B29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{014CA307-C786-4B9D-9EFE-43F6A2621F84}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09-42B1-B682-A98A3F1B29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{6E0ACF04-803B-40E6-818A-048B53459E3E}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09-42B1-B682-A98A3F1B29A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{C4CC0C32-1B5D-415E-BEA0-431CF6BAB7DD}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09-42B1-B682-A98A3F1B29A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{8D4A3A9E-F865-4131-9E43-59BC2260AE64}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09-42B1-B682-A98A3F1B29A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{12557213-9950-4AED-9FEF-86A82E2816B0}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09-42B1-B682-A98A3F1B29A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{A96B8B7C-9777-4958-8933-A986215B6E56}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09-42B1-B682-A98A3F1B29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2309-42B1-B682-A98A3F1B29A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{3C89019A-FA95-4F6D-8922-D41A8120AC56}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A4-4147-B1C9-1741250FF2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{DBC26235-64A4-41DC-A59A-590025522554}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A4-4147-B1C9-1741250FF2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{5CB2E0CB-E7E8-4DA9-83DB-E3025F7226D2}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A4-4147-B1C9-1741250FF2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{B4EC7736-5E42-4082-B36C-E85B413D1792}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A4-4147-B1C9-1741250FF2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{FFB990EC-9238-48B7-914D-3F8095244A04}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A4-4147-B1C9-1741250FF2F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{5D086984-A367-4CE9-B947-2411EE637192}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A4-4147-B1C9-1741250FF2F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{56B63218-49FA-44E7-8FD8-6ED74A47B851}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A4-4147-B1C9-1741250FF2F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{6109C4D7-9B2D-4E1F-A645-4D0E24FE59AC}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A4-4147-B1C9-1741250FF2F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{FCCD7113-3773-471F-9374-B8E19A46C57F}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A4-4147-B1C9-1741250FF2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7.5</c:v>
                </c:pt>
                <c:pt idx="16">
                  <c:v>7.4</c:v>
                </c:pt>
                <c:pt idx="24">
                  <c:v>7.6</c:v>
                </c:pt>
                <c:pt idx="32">
                  <c:v>7.4</c:v>
                </c:pt>
              </c:numCache>
            </c:numRef>
          </c:xVal>
          <c:yVal>
            <c:numRef>
              <c:f>公会計指標分析・財政指標組合せ分析表!$BP$73:$DC$73</c:f>
              <c:numCache>
                <c:formatCode>#,##0.0;"▲ "#,##0.0</c:formatCode>
                <c:ptCount val="40"/>
                <c:pt idx="0">
                  <c:v>3.4</c:v>
                </c:pt>
                <c:pt idx="8">
                  <c:v>10.199999999999999</c:v>
                </c:pt>
                <c:pt idx="16">
                  <c:v>6.4</c:v>
                </c:pt>
                <c:pt idx="24">
                  <c:v>7.7</c:v>
                </c:pt>
                <c:pt idx="32">
                  <c:v>2.6</c:v>
                </c:pt>
              </c:numCache>
            </c:numRef>
          </c:yVal>
          <c:smooth val="0"/>
          <c:extLst>
            <c:ext xmlns:c16="http://schemas.microsoft.com/office/drawing/2014/chart" uri="{C3380CC4-5D6E-409C-BE32-E72D297353CC}">
              <c16:uniqueId val="{00000009-46A4-4147-B1C9-1741250FF2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{35D040CE-BF30-4F98-A6F6-C2F119BF0436}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A4-4147-B1C9-1741250FF2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{CAFBEEA5-F716-42F5-A2A0-B2A5306D3C23}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A4-4147-B1C9-1741250FF2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{EE55274A-355B-4F18-8BDA-9A2F2F72B709}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A4-4147-B1C9-1741250FF2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{8B77687C-5D74-4662-88B9-9F03E369AF8D}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A4-4147-B1C9-1741250FF2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{C79C61BE-FCD5-41E6-8CCA-D3062BF0DBE3}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A4-4147-B1C9-1741250FF2F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{D10A69D2-55F3-4D4B-B38B-EF04F302B43A}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A4-4147-B1C9-1741250FF2F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{F5EEFCAA-DB9A-49C4-AEE7-39B409123303}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A4-4147-B1C9-1741250FF2F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{4EBB8B3F-CA86-44D5-B6CC-46509C24D9DF}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A4-4147-B1C9-1741250FF2F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{FE9BCA55-40C8-4ECB-B56F-659591453C82}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A4-4147-B1C9-1741250FF2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6A4-4147-B1C9-1741250FF2F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元利償還金は増加したものの</a:t>
          </a:r>
          <a:r>
            <a:rPr kumimoji="1" lang="ja-JP" altLang="ja-JP" sz="1100">
              <a:solidFill>
                <a:schemeClr val="dk1"/>
              </a:solidFill>
              <a:effectLst/>
              <a:latin typeface="+mn-lt"/>
              <a:ea typeface="+mn-ea"/>
              <a:cs typeface="+mn-cs"/>
            </a:rPr>
            <a:t>公営企業債の元利償還金に対する繰入</a:t>
          </a:r>
          <a:r>
            <a:rPr kumimoji="1" lang="ja-JP" altLang="en-US" sz="1100">
              <a:solidFill>
                <a:schemeClr val="dk1"/>
              </a:solidFill>
              <a:effectLst/>
              <a:latin typeface="+mn-lt"/>
              <a:ea typeface="+mn-ea"/>
              <a:cs typeface="+mn-cs"/>
            </a:rPr>
            <a:t>金が</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実質公債費比率の分子は前年度</a:t>
          </a:r>
          <a:r>
            <a:rPr kumimoji="1" lang="ja-JP" altLang="en-US" sz="1100">
              <a:solidFill>
                <a:schemeClr val="dk1"/>
              </a:solidFill>
              <a:effectLst/>
              <a:latin typeface="+mn-lt"/>
              <a:ea typeface="+mn-ea"/>
              <a:cs typeface="+mn-cs"/>
            </a:rPr>
            <a:t>よりも減少した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元利償還金は年々増加傾向にあり、人口構成比の変化等の将来的な負担も踏まえ、削減</a:t>
          </a:r>
          <a:r>
            <a:rPr kumimoji="1" lang="ja-JP" altLang="en-US" sz="1100">
              <a:solidFill>
                <a:schemeClr val="dk1"/>
              </a:solidFill>
              <a:effectLst/>
              <a:latin typeface="+mn-lt"/>
              <a:ea typeface="+mn-ea"/>
              <a:cs typeface="+mn-cs"/>
            </a:rPr>
            <a:t>を図る必要がある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満期一括償還による地方債は無し。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a:t>
          </a:r>
          <a:r>
            <a:rPr kumimoji="1" lang="ja-JP" altLang="en-US" sz="1100">
              <a:solidFill>
                <a:schemeClr val="dk1"/>
              </a:solidFill>
              <a:effectLst/>
              <a:latin typeface="+mn-lt"/>
              <a:ea typeface="+mn-ea"/>
              <a:cs typeface="+mn-cs"/>
            </a:rPr>
            <a:t>の現在高</a:t>
          </a:r>
          <a:r>
            <a:rPr kumimoji="1" lang="ja-JP" altLang="ja-JP" sz="1100">
              <a:solidFill>
                <a:schemeClr val="dk1"/>
              </a:solidFill>
              <a:effectLst/>
              <a:latin typeface="+mn-lt"/>
              <a:ea typeface="+mn-ea"/>
              <a:cs typeface="+mn-cs"/>
            </a:rPr>
            <a:t>及び公営企業債等繰入見込額が減少したことにより将来負担額は</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百万円減少した。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減少したが、将来負担は減となっている。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や公債費などの義務的経費の増加に加え物価高騰の影響もあり、財源不足を補うため各基金を活用した財政運営を行っている。その結果、財政調整基金・減債基金・特定目的基金すべてにおいて前年度よりも残高が減少し、基金全体で</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特定目的基金については引き続き積極的に活用を行うが、財政調整基金については取崩額を積立額が上回るよう努める。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朝日町</a:t>
          </a:r>
          <a:r>
            <a:rPr kumimoji="1" lang="ja-JP" altLang="ja-JP" sz="1100">
              <a:solidFill>
                <a:schemeClr val="dk1"/>
              </a:solidFill>
              <a:effectLst/>
              <a:latin typeface="+mn-lt"/>
              <a:ea typeface="+mn-ea"/>
              <a:cs typeface="+mn-cs"/>
            </a:rPr>
            <a:t>庁舎建設基金：役場新庁舎建設に必要な財源</a:t>
          </a:r>
          <a:endParaRPr lang="ja-JP" altLang="ja-JP" sz="1400">
            <a:effectLst/>
          </a:endParaRPr>
        </a:p>
        <a:p>
          <a:r>
            <a:rPr kumimoji="1" lang="ja-JP" altLang="ja-JP" sz="1100">
              <a:solidFill>
                <a:schemeClr val="dk1"/>
              </a:solidFill>
              <a:effectLst/>
              <a:latin typeface="+mn-lt"/>
              <a:ea typeface="+mn-ea"/>
              <a:cs typeface="+mn-cs"/>
            </a:rPr>
            <a:t>・朝日町自治区振興基金：自治区振興に充てるための財源</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・朝日町ふれあいゾーン整備基金：都市公園、図書館、博物館及び児童館等を配する朝日町ふれあいゾーンを整備するための財源</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・朝日町ふれあい基金：地域間交流及び伝統・文化を通じた町民を相互交流を促進する事業に要する経費の財源</a:t>
          </a:r>
          <a:endParaRPr lang="ja-JP" altLang="ja-JP">
            <a:effectLst/>
          </a:endParaRPr>
        </a:p>
        <a:p>
          <a:r>
            <a:rPr kumimoji="1" lang="ja-JP" altLang="ja-JP" sz="1100">
              <a:solidFill>
                <a:schemeClr val="dk1"/>
              </a:solidFill>
              <a:effectLst/>
              <a:latin typeface="+mn-lt"/>
              <a:ea typeface="+mn-ea"/>
              <a:cs typeface="+mn-cs"/>
            </a:rPr>
            <a:t>・朝日町学校教育施設整備基金：学校施設の整備資金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・朝日町自治区振興基金：自治区振興補助金及び公民館建替え補助金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19,206</a:t>
          </a:r>
          <a:r>
            <a:rPr kumimoji="1" lang="ja-JP" altLang="ja-JP" sz="1100">
              <a:solidFill>
                <a:schemeClr val="dk1"/>
              </a:solidFill>
              <a:effectLst/>
              <a:latin typeface="+mn-lt"/>
              <a:ea typeface="+mn-ea"/>
              <a:cs typeface="+mn-cs"/>
            </a:rPr>
            <a:t>千円の取崩しを行った。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・朝日町ふれあい基金：地域づくり事業</a:t>
          </a:r>
          <a:r>
            <a:rPr kumimoji="1" lang="ja-JP" altLang="en-US" sz="1100">
              <a:solidFill>
                <a:schemeClr val="dk1"/>
              </a:solidFill>
              <a:effectLst/>
              <a:latin typeface="+mn-lt"/>
              <a:ea typeface="+mn-ea"/>
              <a:cs typeface="+mn-cs"/>
            </a:rPr>
            <a:t>やイベント開催事業</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6,698</a:t>
          </a:r>
          <a:r>
            <a:rPr kumimoji="1" lang="ja-JP" altLang="ja-JP" sz="1100">
              <a:solidFill>
                <a:schemeClr val="dk1"/>
              </a:solidFill>
              <a:effectLst/>
              <a:latin typeface="+mn-lt"/>
              <a:ea typeface="+mn-ea"/>
              <a:cs typeface="+mn-cs"/>
            </a:rPr>
            <a:t>千円の取崩しを行った。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朝日町</a:t>
          </a:r>
          <a:r>
            <a:rPr kumimoji="1" lang="ja-JP" altLang="ja-JP" sz="1100">
              <a:solidFill>
                <a:schemeClr val="dk1"/>
              </a:solidFill>
              <a:effectLst/>
              <a:latin typeface="+mn-lt"/>
              <a:ea typeface="+mn-ea"/>
              <a:cs typeface="+mn-cs"/>
            </a:rPr>
            <a:t>庁舎建設基金：新庁舎建設基本</a:t>
          </a:r>
          <a:r>
            <a:rPr kumimoji="1" lang="ja-JP" altLang="en-US" sz="1100">
              <a:solidFill>
                <a:schemeClr val="dk1"/>
              </a:solidFill>
              <a:effectLst/>
              <a:latin typeface="+mn-lt"/>
              <a:ea typeface="+mn-ea"/>
              <a:cs typeface="+mn-cs"/>
            </a:rPr>
            <a:t>計画</a:t>
          </a:r>
          <a:r>
            <a:rPr kumimoji="1" lang="ja-JP" altLang="ja-JP" sz="1100">
              <a:solidFill>
                <a:schemeClr val="dk1"/>
              </a:solidFill>
              <a:effectLst/>
              <a:latin typeface="+mn-lt"/>
              <a:ea typeface="+mn-ea"/>
              <a:cs typeface="+mn-cs"/>
            </a:rPr>
            <a:t>策定の財源として</a:t>
          </a:r>
          <a:r>
            <a:rPr kumimoji="1" lang="en-US" altLang="ja-JP" sz="1100">
              <a:solidFill>
                <a:schemeClr val="dk1"/>
              </a:solidFill>
              <a:effectLst/>
              <a:latin typeface="+mn-lt"/>
              <a:ea typeface="+mn-ea"/>
              <a:cs typeface="+mn-cs"/>
            </a:rPr>
            <a:t>6,327</a:t>
          </a:r>
          <a:r>
            <a:rPr kumimoji="1" lang="ja-JP" altLang="ja-JP" sz="1100">
              <a:solidFill>
                <a:schemeClr val="dk1"/>
              </a:solidFill>
              <a:effectLst/>
              <a:latin typeface="+mn-lt"/>
              <a:ea typeface="+mn-ea"/>
              <a:cs typeface="+mn-cs"/>
            </a:rPr>
            <a:t>千円の取崩しを行った。</a:t>
          </a:r>
          <a:endParaRPr lang="ja-JP" altLang="ja-JP">
            <a:effectLst/>
          </a:endParaRPr>
        </a:p>
        <a:p>
          <a:r>
            <a:rPr kumimoji="1" lang="ja-JP" altLang="ja-JP" sz="1100">
              <a:solidFill>
                <a:schemeClr val="dk1"/>
              </a:solidFill>
              <a:effectLst/>
              <a:latin typeface="+mn-lt"/>
              <a:ea typeface="+mn-ea"/>
              <a:cs typeface="+mn-cs"/>
            </a:rPr>
            <a:t>・朝日町学校教育施設整備基金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中学校トイレ改修事業の財源として</a:t>
          </a:r>
          <a:r>
            <a:rPr lang="en-US" altLang="ja-JP" sz="1100" b="0" i="0">
              <a:solidFill>
                <a:schemeClr val="dk1"/>
              </a:solidFill>
              <a:effectLst/>
              <a:latin typeface="+mn-lt"/>
              <a:ea typeface="+mn-ea"/>
              <a:cs typeface="+mn-cs"/>
            </a:rPr>
            <a:t>5,000</a:t>
          </a:r>
          <a:r>
            <a:rPr lang="ja-JP" altLang="ja-JP" sz="1100" b="0" i="0">
              <a:solidFill>
                <a:schemeClr val="dk1"/>
              </a:solidFill>
              <a:effectLst/>
              <a:latin typeface="+mn-lt"/>
              <a:ea typeface="+mn-ea"/>
              <a:cs typeface="+mn-cs"/>
            </a:rPr>
            <a:t>千円の</a:t>
          </a:r>
          <a:r>
            <a:rPr lang="ja-JP" altLang="en-US" sz="1100" b="0" i="0">
              <a:solidFill>
                <a:schemeClr val="dk1"/>
              </a:solidFill>
              <a:effectLst/>
              <a:latin typeface="+mn-lt"/>
              <a:ea typeface="+mn-ea"/>
              <a:cs typeface="+mn-cs"/>
            </a:rPr>
            <a:t>取崩し</a:t>
          </a:r>
          <a:r>
            <a:rPr lang="ja-JP" altLang="ja-JP" sz="1100" b="0" i="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・それ以外：利子分積み立てによる増など。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・庁舎建設基金：現役場庁舎は築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年以上経過しており、施設が狭小である。早期新庁舎建設を目指すため、歳出不用額を財政調整基金、学校教育施設整備基金と振り分けて積み立てを行う</a:t>
          </a:r>
          <a:r>
            <a:rPr kumimoji="1" lang="ja-JP" altLang="en-US" sz="1100">
              <a:solidFill>
                <a:schemeClr val="dk1"/>
              </a:solidFill>
              <a:effectLst/>
              <a:latin typeface="+mn-lt"/>
              <a:ea typeface="+mn-ea"/>
              <a:cs typeface="+mn-cs"/>
            </a:rPr>
            <a:t>ことを検討する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・朝日町自治区振興基金：自治区運営に係る財政需要増への対応のため、引き続き基金を財源として補助金の支出を行う。</a:t>
          </a:r>
          <a:endParaRPr lang="ja-JP" altLang="ja-JP" sz="1400">
            <a:effectLst/>
          </a:endParaRPr>
        </a:p>
        <a:p>
          <a:r>
            <a:rPr kumimoji="1" lang="ja-JP" altLang="ja-JP" sz="1100">
              <a:solidFill>
                <a:schemeClr val="dk1"/>
              </a:solidFill>
              <a:effectLst/>
              <a:latin typeface="+mn-lt"/>
              <a:ea typeface="+mn-ea"/>
              <a:cs typeface="+mn-cs"/>
            </a:rPr>
            <a:t>・朝日町学校教育施設整備基金：老朽化による施設改修に備えるため、歳出不用額を財政調整基金、庁舎建設基金と振り分けて積み立てを</a:t>
          </a:r>
          <a:r>
            <a:rPr kumimoji="1" lang="ja-JP" altLang="en-US" sz="1100">
              <a:solidFill>
                <a:schemeClr val="dk1"/>
              </a:solidFill>
              <a:effectLst/>
              <a:latin typeface="+mn-lt"/>
              <a:ea typeface="+mn-ea"/>
              <a:cs typeface="+mn-cs"/>
            </a:rPr>
            <a:t>行うことを検討する。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本年度は前年度よりも</a:t>
          </a:r>
          <a:r>
            <a:rPr kumimoji="1" lang="ja-JP" altLang="en-US" sz="1100">
              <a:solidFill>
                <a:schemeClr val="dk1"/>
              </a:solidFill>
              <a:effectLst/>
              <a:latin typeface="+mn-lt"/>
              <a:ea typeface="+mn-ea"/>
              <a:cs typeface="+mn-cs"/>
            </a:rPr>
            <a:t>取崩額の抑制が図れたものの、物価高騰の影響などにより</a:t>
          </a:r>
          <a:r>
            <a:rPr kumimoji="1" lang="ja-JP" altLang="ja-JP" sz="1100">
              <a:solidFill>
                <a:schemeClr val="dk1"/>
              </a:solidFill>
              <a:effectLst/>
              <a:latin typeface="+mn-lt"/>
              <a:ea typeface="+mn-ea"/>
              <a:cs typeface="+mn-cs"/>
            </a:rPr>
            <a:t>財政調整基金への積立てができず、</a:t>
          </a:r>
          <a:r>
            <a:rPr kumimoji="1" lang="ja-JP" altLang="en-US" sz="1100">
              <a:solidFill>
                <a:schemeClr val="dk1"/>
              </a:solidFill>
              <a:effectLst/>
              <a:latin typeface="+mn-lt"/>
              <a:ea typeface="+mn-ea"/>
              <a:cs typeface="+mn-cs"/>
            </a:rPr>
            <a:t>残高が減少した。結果として、</a:t>
          </a:r>
          <a:r>
            <a:rPr kumimoji="1" lang="ja-JP" altLang="ja-JP" sz="1100">
              <a:solidFill>
                <a:schemeClr val="dk1"/>
              </a:solidFill>
              <a:effectLst/>
              <a:latin typeface="+mn-lt"/>
              <a:ea typeface="+mn-ea"/>
              <a:cs typeface="+mn-cs"/>
            </a:rPr>
            <a:t>取崩額が積立額を上回り、基金残高が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当初予算から取崩額をできる限り削減し、財政調整基金の残高は、標準財政規模の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交付税再算定における臨時財政対策債償還基金費を積立てたが、公債費の元金償還金が</a:t>
          </a:r>
          <a:r>
            <a:rPr kumimoji="1" lang="ja-JP" altLang="ja-JP" sz="1100">
              <a:solidFill>
                <a:schemeClr val="dk1"/>
              </a:solidFill>
              <a:effectLst/>
              <a:latin typeface="+mn-lt"/>
              <a:ea typeface="+mn-ea"/>
              <a:cs typeface="+mn-cs"/>
            </a:rPr>
            <a:t>増加傾向にあるため減債基金を財源として取崩したこにより、基金残高</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臨時財政対策債償還基金費の積立ては、臨時財政対策債を償還するため措置されたものであることから、今後、毎年度一定割合の繰入れを行う予定である。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C2FE8C-8C0F-47FD-B37F-1D725A2C2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07AB9C-A358-46DE-8150-7097D52B7A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FBB7D3C-3FD2-4C9F-BC4D-CD984E7A052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A36ED81-4BDD-40DF-8186-224BE323FFB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C4B6D95-09DC-4F4B-8B62-59D960C143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13A022B-0693-44A8-AF76-03EB838516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6BE19EA-E802-499D-975D-DB5D38D4C5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2C92BCD-E089-4996-BB61-13274081BD2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980C553-0FB1-4E50-BCFD-3E8F6EA1F3E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BA3CBED-EC31-4BF2-8878-F6078365974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C59FC11-A172-43CF-9390-902A5A3C8CD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B393991-CA12-4848-98AC-862408A06D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9704835-EAB9-46DF-AFA2-78B25571460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E8D6E65-CE36-45EF-8402-CDA1A710A41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A42426C-773B-44B7-9769-4A9AF61AFD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690EE65-5880-4A17-844D-DDD531FED7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10A3572-67FD-4E39-B1DC-E75EA3D8DA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24C318B-F65D-4C45-A4E2-76C084B4214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20B5815-E4A7-4D25-ABC5-C429EEDA16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72709D7-1A7E-4D90-B5C2-8B32C1EF0A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B27099D-AF8C-4C4D-B55E-1A1EDAEB4BD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26ADD94-2908-4E82-B491-AE358FAE9EE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3B408DA-1EB6-474B-8339-D4D6AAB8E2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5917FC6-CB23-41ED-A190-4EF7DA8A817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F024C8E-1352-4D03-B699-A19306EE136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B4AB5C-22C2-47C9-B698-7197A8DE7C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6CDAA82-0FC6-4804-A0A5-26A67D34F3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CF79C2B-91E2-4359-ABCB-63F5982C3FF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DB566E8-DA9F-4C5C-A021-2031376F18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4AC4203-A43C-4123-AE4E-DC600375D37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0682BBF-ECBC-4282-A9AD-AFA0AD06D12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6CE32CF-B002-4E14-AD31-ED5E57A5BF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0FC963F-7730-4634-AB76-7210FF54779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210F990-239C-44D1-8607-3231A4114C9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965A38A-22BC-4F77-8B3F-6CCCF3C891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06F8265-76EA-4A2E-93DA-558837E852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FAD315E-D095-4BF8-91B9-D79DCE9819E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BFFEABF-314B-4025-9343-0310FB5817B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8AE9C1A-E22B-4EF9-B414-B4D10ACECE5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FF04032-5248-4A36-B541-C6B08326B1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715D252-A07D-40C4-97F0-4CEAC2E18B9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987848F-B4DE-4914-BB62-B13DE7E0DD5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A9E9F5-92F4-4202-9663-63EB181781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F9B7787-33D0-489F-95B7-27960F77C6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8C9BDFC-F4BB-4712-B7BB-777890FEE4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65F82F6-E294-4E88-8637-1454EC8D643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FF52D2C-BE04-404A-A20E-9DB768EF361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有形固定資産減価償却率は類似団体と比べて</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程度低い水準となっている。これは当町が非合併団体で公共施設保有量がそれほど多くないなか、保育園・幼稚園一体化施設として平成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年度に新設したもののみ保有していることなどが要因であると考えられる。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33124D0-1734-41AE-814A-4DDAA56CDAF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14F7F1E-A77A-49E1-8628-4F5AE817C9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2095B20-2A6F-4795-9EF7-1ADE8242890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D51ADDFD-8E3E-41D5-84D2-21CC5A2BA50E}"/>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38D2A10C-FAB9-40F5-9976-403F35EF4E7C}"/>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42129B5-E648-45BD-9354-7F188D891AB3}"/>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D3F2CF6-D86F-4CAC-A113-32F80B51A141}"/>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73ABE159-BD42-4930-8DB2-AD3EB38F2D65}"/>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14E9B7FC-C092-4C8E-BDDF-407DDC9B6881}"/>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15FBA86-DBBC-4838-95C3-E903DBD01A3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72C6E736-3746-47CE-ADAB-E5B309659D2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B0D08240-6EE6-4458-9E48-7EF6903C9672}"/>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69E2282C-1D24-40E4-AE11-4EC9054A125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81EF4D90-6861-4E00-93D9-5A41240DEAD8}"/>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7EA05409-13D1-46FD-B901-7717DD7AD01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C74A5F8-15BC-4C79-BF08-86F0D382C06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B74EAA93-74C6-4827-BA08-1C8EEC2E017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55A6DE1-76BF-4FD0-92F1-2F32805A4A9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88AE6C2-5255-4A16-B302-12F56FAAFE7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A7810BB-7494-481E-9441-4F721756D34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0C6C0179-0181-4548-8FF2-CFE5CD2E6641}"/>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9B6E4155-59E1-4DB3-8297-3DFD647C8ECB}"/>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BFB6BFAC-ECEC-46C7-985D-B76A7301D86E}"/>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E33B1E2B-9BDD-42DA-BF88-2DFBC5DAA935}"/>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E175AF54-80F8-441D-8420-1B86042E78D4}"/>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4" name="有形固定資産減価償却率平均値テキスト">
          <a:extLst>
            <a:ext uri="{FF2B5EF4-FFF2-40B4-BE49-F238E27FC236}">
              <a16:creationId xmlns:a16="http://schemas.microsoft.com/office/drawing/2014/main" id="{D4FD506A-E521-403A-B18A-8231BE70569B}"/>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E8F737C0-D53B-4410-987C-03A45EB50DBB}"/>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EF80ED28-AD4E-43BB-B8BA-98C9B4D5A1FD}"/>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80FF96A2-A737-4C17-86CB-943F0CB30FC5}"/>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17C09EFD-13FB-43BC-A569-16FEB953120F}"/>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156F215E-EE6B-4DB8-9E73-F1475788FD0B}"/>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90E64D2-F066-40DE-9E40-0CD6D2F3BF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C1A8F57-F58D-4A04-9895-197C02278FB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68A2A67-65AE-47A7-9A7D-7B1EB29E4F1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FDF3F69-0A41-468F-8856-BEFF2E6883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729D7E2-5B39-4F0B-8896-3D19369DA5A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85" name="楕円 84">
          <a:extLst>
            <a:ext uri="{FF2B5EF4-FFF2-40B4-BE49-F238E27FC236}">
              <a16:creationId xmlns:a16="http://schemas.microsoft.com/office/drawing/2014/main" id="{E243D33F-A784-40A7-B16F-09F559A19A40}"/>
            </a:ext>
          </a:extLst>
        </xdr:cNvPr>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163847</xdr:rowOff>
    </xdr:from>
    <xdr:ext cx="405111" cy="259045"/>
    <xdr:sp macro="" textlink="">
      <xdr:nvSpPr>
        <xdr:cNvPr id="86" name="有形固定資産減価償却率該当値テキスト">
          <a:extLst>
            <a:ext uri="{FF2B5EF4-FFF2-40B4-BE49-F238E27FC236}">
              <a16:creationId xmlns:a16="http://schemas.microsoft.com/office/drawing/2014/main" id="{E3687869-5274-42EE-B048-6F2D9D642AD9}"/>
            </a:ext>
          </a:extLst>
        </xdr:cNvPr>
        <xdr:cNvSpPr txBox="1"/>
      </xdr:nvSpPr>
      <xdr:spPr>
        <a:xfrm>
          <a:off x="4813300" y="57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100489</xdr:rowOff>
    </xdr:from>
    <xdr:to>
      <xdr:col>19</xdr:col>
      <xdr:colOff>187325</xdr:colOff>
      <xdr:row>30</xdr:row>
      <xdr:rowOff>30639</xdr:rowOff>
    </xdr:to>
    <xdr:sp macro="" textlink="">
      <xdr:nvSpPr>
        <xdr:cNvPr id="87" name="楕円 86">
          <a:extLst>
            <a:ext uri="{FF2B5EF4-FFF2-40B4-BE49-F238E27FC236}">
              <a16:creationId xmlns:a16="http://schemas.microsoft.com/office/drawing/2014/main" id="{D20971BE-F94D-461C-A0BE-BC35A5A7879F}"/>
            </a:ext>
          </a:extLst>
        </xdr:cNvPr>
        <xdr:cNvSpPr/>
      </xdr:nvSpPr>
      <xdr:spPr>
        <a:xfrm>
          <a:off x="4000500" y="58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151289</xdr:rowOff>
    </xdr:from>
    <xdr:to>
      <xdr:col>23</xdr:col>
      <xdr:colOff>85725</xdr:colOff>
      <xdr:row>30</xdr:row>
      <xdr:rowOff>20320</xdr:rowOff>
    </xdr:to>
    <xdr:cxnSp macro="">
      <xdr:nvCxnSpPr>
        <xdr:cNvPr id="88" name="直線コネクタ 87">
          <a:extLst>
            <a:ext uri="{FF2B5EF4-FFF2-40B4-BE49-F238E27FC236}">
              <a16:creationId xmlns:a16="http://schemas.microsoft.com/office/drawing/2014/main" id="{36DAAB56-9D66-4CB4-BC6C-D92EDC583D53}"/>
            </a:ext>
          </a:extLst>
        </xdr:cNvPr>
        <xdr:cNvCxnSpPr/>
      </xdr:nvCxnSpPr>
      <xdr:spPr>
        <a:xfrm>
          <a:off x="4051300" y="5894864"/>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9" name="楕円 88">
          <a:extLst>
            <a:ext uri="{FF2B5EF4-FFF2-40B4-BE49-F238E27FC236}">
              <a16:creationId xmlns:a16="http://schemas.microsoft.com/office/drawing/2014/main" id="{551AB1FC-3806-43A4-AFA4-F7B43C159C4B}"/>
            </a:ext>
          </a:extLst>
        </xdr:cNvPr>
        <xdr:cNvSpPr/>
      </xdr:nvSpPr>
      <xdr:spPr>
        <a:xfrm>
          <a:off x="3238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83820</xdr:rowOff>
    </xdr:from>
    <xdr:to>
      <xdr:col>19</xdr:col>
      <xdr:colOff>136525</xdr:colOff>
      <xdr:row>29</xdr:row>
      <xdr:rowOff>151289</xdr:rowOff>
    </xdr:to>
    <xdr:cxnSp macro="">
      <xdr:nvCxnSpPr>
        <xdr:cNvPr id="90" name="直線コネクタ 89">
          <a:extLst>
            <a:ext uri="{FF2B5EF4-FFF2-40B4-BE49-F238E27FC236}">
              <a16:creationId xmlns:a16="http://schemas.microsoft.com/office/drawing/2014/main" id="{8173FED2-F444-48A7-8B07-352233CEF14E}"/>
            </a:ext>
          </a:extLst>
        </xdr:cNvPr>
        <xdr:cNvCxnSpPr/>
      </xdr:nvCxnSpPr>
      <xdr:spPr>
        <a:xfrm>
          <a:off x="3289300" y="5827395"/>
          <a:ext cx="7620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3334</xdr:rowOff>
    </xdr:from>
    <xdr:to>
      <xdr:col>11</xdr:col>
      <xdr:colOff>187325</xdr:colOff>
      <xdr:row>29</xdr:row>
      <xdr:rowOff>104934</xdr:rowOff>
    </xdr:to>
    <xdr:sp macro="" textlink="">
      <xdr:nvSpPr>
        <xdr:cNvPr id="91" name="楕円 90">
          <a:extLst>
            <a:ext uri="{FF2B5EF4-FFF2-40B4-BE49-F238E27FC236}">
              <a16:creationId xmlns:a16="http://schemas.microsoft.com/office/drawing/2014/main" id="{814FC312-9765-4B5E-B790-97787C14AA29}"/>
            </a:ext>
          </a:extLst>
        </xdr:cNvPr>
        <xdr:cNvSpPr/>
      </xdr:nvSpPr>
      <xdr:spPr>
        <a:xfrm>
          <a:off x="2476500" y="57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54134</xdr:rowOff>
    </xdr:from>
    <xdr:to>
      <xdr:col>15</xdr:col>
      <xdr:colOff>136525</xdr:colOff>
      <xdr:row>29</xdr:row>
      <xdr:rowOff>83820</xdr:rowOff>
    </xdr:to>
    <xdr:cxnSp macro="">
      <xdr:nvCxnSpPr>
        <xdr:cNvPr id="92" name="直線コネクタ 91">
          <a:extLst>
            <a:ext uri="{FF2B5EF4-FFF2-40B4-BE49-F238E27FC236}">
              <a16:creationId xmlns:a16="http://schemas.microsoft.com/office/drawing/2014/main" id="{05634154-B744-4E5A-9ADF-B6D9418247AA}"/>
            </a:ext>
          </a:extLst>
        </xdr:cNvPr>
        <xdr:cNvCxnSpPr/>
      </xdr:nvCxnSpPr>
      <xdr:spPr>
        <a:xfrm>
          <a:off x="2527300" y="5797709"/>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93" name="楕円 92">
          <a:extLst>
            <a:ext uri="{FF2B5EF4-FFF2-40B4-BE49-F238E27FC236}">
              <a16:creationId xmlns:a16="http://schemas.microsoft.com/office/drawing/2014/main" id="{39C67863-2888-4157-AFF4-19E75EED7E23}"/>
            </a:ext>
          </a:extLst>
        </xdr:cNvPr>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54134</xdr:rowOff>
    </xdr:to>
    <xdr:cxnSp macro="">
      <xdr:nvCxnSpPr>
        <xdr:cNvPr id="94" name="直線コネクタ 93">
          <a:extLst>
            <a:ext uri="{FF2B5EF4-FFF2-40B4-BE49-F238E27FC236}">
              <a16:creationId xmlns:a16="http://schemas.microsoft.com/office/drawing/2014/main" id="{C7795EAC-5142-43BB-9A53-FD30E79B9713}"/>
            </a:ext>
          </a:extLst>
        </xdr:cNvPr>
        <xdr:cNvCxnSpPr/>
      </xdr:nvCxnSpPr>
      <xdr:spPr>
        <a:xfrm>
          <a:off x="1765300" y="5795010"/>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5" name="n_1aveValue有形固定資産減価償却率">
          <a:extLst>
            <a:ext uri="{FF2B5EF4-FFF2-40B4-BE49-F238E27FC236}">
              <a16:creationId xmlns:a16="http://schemas.microsoft.com/office/drawing/2014/main" id="{EDCDC874-296B-48F8-B89A-C13018A9D5BD}"/>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a:extLst>
            <a:ext uri="{FF2B5EF4-FFF2-40B4-BE49-F238E27FC236}">
              <a16:creationId xmlns:a16="http://schemas.microsoft.com/office/drawing/2014/main" id="{9221107F-4F6A-46DB-93CA-8FE96D04F8CA}"/>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a:extLst>
            <a:ext uri="{FF2B5EF4-FFF2-40B4-BE49-F238E27FC236}">
              <a16:creationId xmlns:a16="http://schemas.microsoft.com/office/drawing/2014/main" id="{B57F1FFC-5175-41E6-A80E-E7BCCE1A7A15}"/>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8" name="n_4aveValue有形固定資産減価償却率">
          <a:extLst>
            <a:ext uri="{FF2B5EF4-FFF2-40B4-BE49-F238E27FC236}">
              <a16:creationId xmlns:a16="http://schemas.microsoft.com/office/drawing/2014/main" id="{DE03F778-0FD0-46D3-AE66-58F55FD0838A}"/>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47166</xdr:rowOff>
    </xdr:from>
    <xdr:ext cx="405111" cy="259045"/>
    <xdr:sp macro="" textlink="">
      <xdr:nvSpPr>
        <xdr:cNvPr id="99" name="n_1mainValue有形固定資産減価償却率">
          <a:extLst>
            <a:ext uri="{FF2B5EF4-FFF2-40B4-BE49-F238E27FC236}">
              <a16:creationId xmlns:a16="http://schemas.microsoft.com/office/drawing/2014/main" id="{8DB96FF5-32EA-4022-AFBC-2762094B10D6}"/>
            </a:ext>
          </a:extLst>
        </xdr:cNvPr>
        <xdr:cNvSpPr txBox="1"/>
      </xdr:nvSpPr>
      <xdr:spPr>
        <a:xfrm>
          <a:off x="3836044" y="56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0" name="n_2mainValue有形固定資産減価償却率">
          <a:extLst>
            <a:ext uri="{FF2B5EF4-FFF2-40B4-BE49-F238E27FC236}">
              <a16:creationId xmlns:a16="http://schemas.microsoft.com/office/drawing/2014/main" id="{4B3E30F5-5ED7-4387-B709-EC55EA4AE58F}"/>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121461</xdr:rowOff>
    </xdr:from>
    <xdr:ext cx="405111" cy="259045"/>
    <xdr:sp macro="" textlink="">
      <xdr:nvSpPr>
        <xdr:cNvPr id="101" name="n_3mainValue有形固定資産減価償却率">
          <a:extLst>
            <a:ext uri="{FF2B5EF4-FFF2-40B4-BE49-F238E27FC236}">
              <a16:creationId xmlns:a16="http://schemas.microsoft.com/office/drawing/2014/main" id="{61BF7FC3-A9E1-4CB5-85DA-44FD44BCC80E}"/>
            </a:ext>
          </a:extLst>
        </xdr:cNvPr>
        <xdr:cNvSpPr txBox="1"/>
      </xdr:nvSpPr>
      <xdr:spPr>
        <a:xfrm>
          <a:off x="2324744" y="5522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02" name="n_4mainValue有形固定資産減価償却率">
          <a:extLst>
            <a:ext uri="{FF2B5EF4-FFF2-40B4-BE49-F238E27FC236}">
              <a16:creationId xmlns:a16="http://schemas.microsoft.com/office/drawing/2014/main" id="{AEB195BE-AB18-45A6-B46C-DF226B3E75B2}"/>
            </a:ext>
          </a:extLst>
        </xdr:cNvPr>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A895BD1-3C50-4584-81AD-91E918F2B3B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9B2B2FC-04B1-4267-A710-014AAD729BB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C29E78B-33D1-4D57-AFD1-6D3E011676D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6F1A1FB-3334-4A43-BCED-6151D89BC8A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1B79ED0-1B01-457B-97D7-A532E4B32DE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6E85134-944E-45B0-B0F7-49B642AE41C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A0BF5F5-CA49-4AD5-8290-A5C84896135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234AF6F-4EFF-4F5D-A17A-230F2D4474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FCEAC9A-F127-4A88-9CA4-6EC3E8CD9D9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196ECB4-3540-4CC3-B114-3542FA5054B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175D9DD-DB58-481B-A318-69EBB6962F9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EDAE96A-4A18-4164-9D1C-C98C2F7631B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21D1DCB-C87E-4673-96D3-57EC8ECF79C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債務償還比率は類似団体、全国平均、三重県平均と比べて低い水準となっている。令和元年度は税収の減などにより高い水準となったが、令和２年度は普通交付税の増などにより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％程度低い数値となった。令和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年度は普通交付税などは増額となったものの、</a:t>
          </a:r>
          <a:r>
            <a:rPr lang="ja-JP" altLang="en-US"/>
            <a:t>元利償還額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したことから、前年度より高い数値となった。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796972C-031B-475E-B6F4-78F355AC27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28AF3CC-125B-4562-8B84-9F83C1E2999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16934A4-D526-4912-A17C-09E6D5CF26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3817733-2794-4352-AB60-82777151048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8A274518-83DD-4E79-9A35-0FD16DEEE15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552C753-6FB2-4195-9DF2-7F8BD3D9CE3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19D5583F-AC5D-4AED-B037-75A3DB9BBFB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21C19AE4-1D5C-47B5-BA27-FEAEA09BFCA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C308A1F-FB0D-4D41-A8DB-BCCF21DC748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1BE83EC8-A811-4AE4-B959-7C6059E4EB0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E3E5CD72-0BC1-412E-9502-9E25AF20166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8D3C7078-19AE-41E9-82AB-E66E0404188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98994CC4-7EBB-4ABD-935C-3B6020CC1A8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8EA5CDBC-1A98-4E2A-9FF0-E33E10F54E8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443E7B97-7CCE-465C-90E9-BFD54E209F7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EBC9A7B-CC42-4DE2-B2DA-41271D4A21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F4BACCE-515B-411F-AD15-B21B3745EA1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3D210CD0-88DB-4285-A41C-E88BC4EFABAC}"/>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C6984FA5-AB8C-4611-A2C3-5F3B40B5AB11}"/>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4E1A2EA4-0C61-407E-AE24-8CFD748D1D5C}"/>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97443ED7-7239-4583-A728-F5D3BB42A28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E9ADBD87-57AB-4CE1-AB3B-066A7EEC046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38" name="債務償還比率平均値テキスト">
          <a:extLst>
            <a:ext uri="{FF2B5EF4-FFF2-40B4-BE49-F238E27FC236}">
              <a16:creationId xmlns:a16="http://schemas.microsoft.com/office/drawing/2014/main" id="{789172E0-08CC-40C4-B3CA-20F6A370E588}"/>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4119A3B8-0825-4139-8057-9B4460041349}"/>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6DC443DF-5606-44DF-AC7E-F0F0B3E9B178}"/>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300B597A-F7A4-450F-B960-6E837FFCA088}"/>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C96A228E-1711-4197-9D82-0A79658A6167}"/>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3B7782FE-6593-4127-9947-A1E8B77C80F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2289476-A716-4138-AD26-C49B9C808B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43C0EF9-80AA-4C0F-8D84-B4477185F56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C4C482E-FAA9-410B-849D-A7600D5B60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866CAF4-0A6E-47B7-913E-33EFA77DD4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F76F03D-CC6B-4887-9A1A-EFE25D6A5D3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93318</xdr:rowOff>
    </xdr:from>
    <xdr:to>
      <xdr:col>76</xdr:col>
      <xdr:colOff>73025</xdr:colOff>
      <xdr:row>30</xdr:row>
      <xdr:rowOff>23468</xdr:rowOff>
    </xdr:to>
    <xdr:sp macro="" textlink="">
      <xdr:nvSpPr>
        <xdr:cNvPr id="149" name="楕円 148">
          <a:extLst>
            <a:ext uri="{FF2B5EF4-FFF2-40B4-BE49-F238E27FC236}">
              <a16:creationId xmlns:a16="http://schemas.microsoft.com/office/drawing/2014/main" id="{A2B0D660-E006-40CC-B939-D83171C4CCB6}"/>
            </a:ext>
          </a:extLst>
        </xdr:cNvPr>
        <xdr:cNvSpPr/>
      </xdr:nvSpPr>
      <xdr:spPr>
        <a:xfrm>
          <a:off x="14744700" y="58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116195</xdr:rowOff>
    </xdr:from>
    <xdr:ext cx="469744" cy="259045"/>
    <xdr:sp macro="" textlink="">
      <xdr:nvSpPr>
        <xdr:cNvPr id="150" name="債務償還比率該当値テキスト">
          <a:extLst>
            <a:ext uri="{FF2B5EF4-FFF2-40B4-BE49-F238E27FC236}">
              <a16:creationId xmlns:a16="http://schemas.microsoft.com/office/drawing/2014/main" id="{841EC1F0-EFBB-4530-8847-83E8BD5CC240}"/>
            </a:ext>
          </a:extLst>
        </xdr:cNvPr>
        <xdr:cNvSpPr txBox="1"/>
      </xdr:nvSpPr>
      <xdr:spPr>
        <a:xfrm>
          <a:off x="14846300" y="56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46282</xdr:rowOff>
    </xdr:from>
    <xdr:to>
      <xdr:col>72</xdr:col>
      <xdr:colOff>123825</xdr:colOff>
      <xdr:row>29</xdr:row>
      <xdr:rowOff>147882</xdr:rowOff>
    </xdr:to>
    <xdr:sp macro="" textlink="">
      <xdr:nvSpPr>
        <xdr:cNvPr id="151" name="楕円 150">
          <a:extLst>
            <a:ext uri="{FF2B5EF4-FFF2-40B4-BE49-F238E27FC236}">
              <a16:creationId xmlns:a16="http://schemas.microsoft.com/office/drawing/2014/main" id="{869F6694-FFD2-46C3-8A6D-BF2098735C3E}"/>
            </a:ext>
          </a:extLst>
        </xdr:cNvPr>
        <xdr:cNvSpPr/>
      </xdr:nvSpPr>
      <xdr:spPr>
        <a:xfrm>
          <a:off x="14033500" y="5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97082</xdr:rowOff>
    </xdr:from>
    <xdr:to>
      <xdr:col>76</xdr:col>
      <xdr:colOff>22225</xdr:colOff>
      <xdr:row>29</xdr:row>
      <xdr:rowOff>144118</xdr:rowOff>
    </xdr:to>
    <xdr:cxnSp macro="">
      <xdr:nvCxnSpPr>
        <xdr:cNvPr id="152" name="直線コネクタ 151">
          <a:extLst>
            <a:ext uri="{FF2B5EF4-FFF2-40B4-BE49-F238E27FC236}">
              <a16:creationId xmlns:a16="http://schemas.microsoft.com/office/drawing/2014/main" id="{0687D96F-0801-404D-A135-D03E5172B41C}"/>
            </a:ext>
          </a:extLst>
        </xdr:cNvPr>
        <xdr:cNvCxnSpPr/>
      </xdr:nvCxnSpPr>
      <xdr:spPr>
        <a:xfrm>
          <a:off x="14084300" y="5840657"/>
          <a:ext cx="711200" cy="4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32249</xdr:rowOff>
    </xdr:from>
    <xdr:to>
      <xdr:col>68</xdr:col>
      <xdr:colOff>123825</xdr:colOff>
      <xdr:row>29</xdr:row>
      <xdr:rowOff>133849</xdr:rowOff>
    </xdr:to>
    <xdr:sp macro="" textlink="">
      <xdr:nvSpPr>
        <xdr:cNvPr id="153" name="楕円 152">
          <a:extLst>
            <a:ext uri="{FF2B5EF4-FFF2-40B4-BE49-F238E27FC236}">
              <a16:creationId xmlns:a16="http://schemas.microsoft.com/office/drawing/2014/main" id="{53617411-92B4-4F63-A748-F5BE6EABE5C9}"/>
            </a:ext>
          </a:extLst>
        </xdr:cNvPr>
        <xdr:cNvSpPr/>
      </xdr:nvSpPr>
      <xdr:spPr>
        <a:xfrm>
          <a:off x="13271500" y="5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83049</xdr:rowOff>
    </xdr:from>
    <xdr:to>
      <xdr:col>72</xdr:col>
      <xdr:colOff>73025</xdr:colOff>
      <xdr:row>29</xdr:row>
      <xdr:rowOff>97082</xdr:rowOff>
    </xdr:to>
    <xdr:cxnSp macro="">
      <xdr:nvCxnSpPr>
        <xdr:cNvPr id="154" name="直線コネクタ 153">
          <a:extLst>
            <a:ext uri="{FF2B5EF4-FFF2-40B4-BE49-F238E27FC236}">
              <a16:creationId xmlns:a16="http://schemas.microsoft.com/office/drawing/2014/main" id="{5AB36E2A-4BC1-4FD2-82A4-67D37EB79CF5}"/>
            </a:ext>
          </a:extLst>
        </xdr:cNvPr>
        <xdr:cNvCxnSpPr/>
      </xdr:nvCxnSpPr>
      <xdr:spPr>
        <a:xfrm>
          <a:off x="13322300" y="5826624"/>
          <a:ext cx="762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124778</xdr:rowOff>
    </xdr:from>
    <xdr:to>
      <xdr:col>64</xdr:col>
      <xdr:colOff>123825</xdr:colOff>
      <xdr:row>30</xdr:row>
      <xdr:rowOff>54928</xdr:rowOff>
    </xdr:to>
    <xdr:sp macro="" textlink="">
      <xdr:nvSpPr>
        <xdr:cNvPr id="155" name="楕円 154">
          <a:extLst>
            <a:ext uri="{FF2B5EF4-FFF2-40B4-BE49-F238E27FC236}">
              <a16:creationId xmlns:a16="http://schemas.microsoft.com/office/drawing/2014/main" id="{473C723A-36FB-4C49-8731-CEBAA6AC48FD}"/>
            </a:ext>
          </a:extLst>
        </xdr:cNvPr>
        <xdr:cNvSpPr/>
      </xdr:nvSpPr>
      <xdr:spPr>
        <a:xfrm>
          <a:off x="12509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83049</xdr:rowOff>
    </xdr:from>
    <xdr:to>
      <xdr:col>68</xdr:col>
      <xdr:colOff>73025</xdr:colOff>
      <xdr:row>30</xdr:row>
      <xdr:rowOff>4128</xdr:rowOff>
    </xdr:to>
    <xdr:cxnSp macro="">
      <xdr:nvCxnSpPr>
        <xdr:cNvPr id="156" name="直線コネクタ 155">
          <a:extLst>
            <a:ext uri="{FF2B5EF4-FFF2-40B4-BE49-F238E27FC236}">
              <a16:creationId xmlns:a16="http://schemas.microsoft.com/office/drawing/2014/main" id="{EE118E9A-C7DA-4569-9B3E-4D82A0E7CEA9}"/>
            </a:ext>
          </a:extLst>
        </xdr:cNvPr>
        <xdr:cNvCxnSpPr/>
      </xdr:nvCxnSpPr>
      <xdr:spPr>
        <a:xfrm flipV="1">
          <a:off x="12560300" y="5826624"/>
          <a:ext cx="762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145478</xdr:rowOff>
    </xdr:from>
    <xdr:to>
      <xdr:col>60</xdr:col>
      <xdr:colOff>123825</xdr:colOff>
      <xdr:row>31</xdr:row>
      <xdr:rowOff>75628</xdr:rowOff>
    </xdr:to>
    <xdr:sp macro="" textlink="">
      <xdr:nvSpPr>
        <xdr:cNvPr id="157" name="楕円 156">
          <a:extLst>
            <a:ext uri="{FF2B5EF4-FFF2-40B4-BE49-F238E27FC236}">
              <a16:creationId xmlns:a16="http://schemas.microsoft.com/office/drawing/2014/main" id="{49ACBF23-6FE9-40C6-B1A7-AB36E86CDEE3}"/>
            </a:ext>
          </a:extLst>
        </xdr:cNvPr>
        <xdr:cNvSpPr/>
      </xdr:nvSpPr>
      <xdr:spPr>
        <a:xfrm>
          <a:off x="11747500" y="60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4128</xdr:rowOff>
    </xdr:from>
    <xdr:to>
      <xdr:col>64</xdr:col>
      <xdr:colOff>73025</xdr:colOff>
      <xdr:row>31</xdr:row>
      <xdr:rowOff>24828</xdr:rowOff>
    </xdr:to>
    <xdr:cxnSp macro="">
      <xdr:nvCxnSpPr>
        <xdr:cNvPr id="158" name="直線コネクタ 157">
          <a:extLst>
            <a:ext uri="{FF2B5EF4-FFF2-40B4-BE49-F238E27FC236}">
              <a16:creationId xmlns:a16="http://schemas.microsoft.com/office/drawing/2014/main" id="{3CA80C06-A879-4B0B-AAAD-154010C234BB}"/>
            </a:ext>
          </a:extLst>
        </xdr:cNvPr>
        <xdr:cNvCxnSpPr/>
      </xdr:nvCxnSpPr>
      <xdr:spPr>
        <a:xfrm flipV="1">
          <a:off x="11798300" y="5919153"/>
          <a:ext cx="762000" cy="19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59" name="n_1aveValue債務償還比率">
          <a:extLst>
            <a:ext uri="{FF2B5EF4-FFF2-40B4-BE49-F238E27FC236}">
              <a16:creationId xmlns:a16="http://schemas.microsoft.com/office/drawing/2014/main" id="{0056FAF4-18F7-4933-9E80-C27F095DDFB1}"/>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0" name="n_2aveValue債務償還比率">
          <a:extLst>
            <a:ext uri="{FF2B5EF4-FFF2-40B4-BE49-F238E27FC236}">
              <a16:creationId xmlns:a16="http://schemas.microsoft.com/office/drawing/2014/main" id="{80F6A9B1-C17F-4A26-B9FF-4E93DCC59AFD}"/>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1" name="n_3aveValue債務償還比率">
          <a:extLst>
            <a:ext uri="{FF2B5EF4-FFF2-40B4-BE49-F238E27FC236}">
              <a16:creationId xmlns:a16="http://schemas.microsoft.com/office/drawing/2014/main" id="{4699FDB5-6E90-4BA7-BCBE-33713E3E84F1}"/>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427D48B1-E53D-4006-B875-16C397D3B915}"/>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164409</xdr:rowOff>
    </xdr:from>
    <xdr:ext cx="469744" cy="259045"/>
    <xdr:sp macro="" textlink="">
      <xdr:nvSpPr>
        <xdr:cNvPr id="163" name="n_1mainValue債務償還比率">
          <a:extLst>
            <a:ext uri="{FF2B5EF4-FFF2-40B4-BE49-F238E27FC236}">
              <a16:creationId xmlns:a16="http://schemas.microsoft.com/office/drawing/2014/main" id="{1DA33100-F24B-41CD-9618-1C674B97BFF0}"/>
            </a:ext>
          </a:extLst>
        </xdr:cNvPr>
        <xdr:cNvSpPr txBox="1"/>
      </xdr:nvSpPr>
      <xdr:spPr>
        <a:xfrm>
          <a:off x="13836727" y="556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150376</xdr:rowOff>
    </xdr:from>
    <xdr:ext cx="469744" cy="259045"/>
    <xdr:sp macro="" textlink="">
      <xdr:nvSpPr>
        <xdr:cNvPr id="164" name="n_2mainValue債務償還比率">
          <a:extLst>
            <a:ext uri="{FF2B5EF4-FFF2-40B4-BE49-F238E27FC236}">
              <a16:creationId xmlns:a16="http://schemas.microsoft.com/office/drawing/2014/main" id="{6E4AD9E4-B928-4002-A810-58121DF8BFB9}"/>
            </a:ext>
          </a:extLst>
        </xdr:cNvPr>
        <xdr:cNvSpPr txBox="1"/>
      </xdr:nvSpPr>
      <xdr:spPr>
        <a:xfrm>
          <a:off x="13087427" y="55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71455</xdr:rowOff>
    </xdr:from>
    <xdr:ext cx="469744" cy="259045"/>
    <xdr:sp macro="" textlink="">
      <xdr:nvSpPr>
        <xdr:cNvPr id="165" name="n_3mainValue債務償還比率">
          <a:extLst>
            <a:ext uri="{FF2B5EF4-FFF2-40B4-BE49-F238E27FC236}">
              <a16:creationId xmlns:a16="http://schemas.microsoft.com/office/drawing/2014/main" id="{E6FBCA48-7F92-499E-99B0-3AA40832B9B2}"/>
            </a:ext>
          </a:extLst>
        </xdr:cNvPr>
        <xdr:cNvSpPr txBox="1"/>
      </xdr:nvSpPr>
      <xdr:spPr>
        <a:xfrm>
          <a:off x="12325427" y="564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66755</xdr:rowOff>
    </xdr:from>
    <xdr:ext cx="469744" cy="259045"/>
    <xdr:sp macro="" textlink="">
      <xdr:nvSpPr>
        <xdr:cNvPr id="166" name="n_4mainValue債務償還比率">
          <a:extLst>
            <a:ext uri="{FF2B5EF4-FFF2-40B4-BE49-F238E27FC236}">
              <a16:creationId xmlns:a16="http://schemas.microsoft.com/office/drawing/2014/main" id="{69B03629-A1F2-45B8-8843-60CBA2F11CFA}"/>
            </a:ext>
          </a:extLst>
        </xdr:cNvPr>
        <xdr:cNvSpPr txBox="1"/>
      </xdr:nvSpPr>
      <xdr:spPr>
        <a:xfrm>
          <a:off x="11563427" y="61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0442B04-9E70-45BF-84D2-9B110BAC5C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660AC8D-846B-4016-A115-8E2533E192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CB0011F-52A9-42A7-A66B-DE642754B9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450DB0A-C068-44AB-B5D8-8DAB358FC1F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2F6B9F3-EBB1-4F68-BB43-C6E8C0C1D5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A4FF1E1-3B45-432A-B607-3CE4F7EA272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1EE18D-F428-4F73-8E74-C93358EF00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E427F6-862C-4F2A-AEC2-451ACE9899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7D00A0-A5BB-46CB-BCFF-D989CC5BCB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A3B0B4-46B7-4B8E-8678-E854182E87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FB679E-CF24-454A-8C25-A81D45F7BA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CBD281-3CE3-4371-9534-AE9A82324B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A729DC-D866-4FDE-BB23-862BEA4478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6309A7-CBFF-4173-AE3B-E71C18B49D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8421D2-7FEE-4455-A613-D03821983A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BED5BA-C805-4235-8018-3482E667AD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49FB86-CDC2-45B4-A26C-145A1253AFB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742B85-E664-4AE1-8BCE-A092A84569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BB4BFF-5F08-4F0E-ABA6-9251CF0A75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7FF52A-D5E5-4E50-9F5B-303A5F9B65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D2EDA6-4EC9-4BA3-8EFC-952E223D47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F04440-F764-40E8-BE43-1515F191BC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3A4B58-DC47-425C-9075-9B71F04EB9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240C8A-8ED4-485D-99B8-5EEAC7C257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249689-60BE-4E65-B00A-F6441CA109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8182D0-8318-490A-B814-EF0A22D803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2D9CCE-21A6-47DE-B5DA-8ED7E0BC5D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CE1AB7-A279-401D-A909-18885E8EFE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81A394-F699-4615-9613-0498D8766A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81289E-ACA5-4F70-BBBA-5474616011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A2A197-A30A-4302-B008-AD348270BF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7C31FE-CA60-446A-B91A-0D81786E6F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BA770D-7646-49F8-91BC-63AE7948C1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3F988A-B55C-4736-ADB4-92FA060463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534492-439C-4E8F-A6DF-EB4513630D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A172F5-D213-4E11-B670-A75F9DEEAC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8FEB6A-68B8-4EBB-B024-C3DC97E4CA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CB3B66-8E8F-408F-9EAF-4374FB3C99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E11A51-889A-4564-8C69-5EC00829A4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7A1701-A7E3-447C-8486-7D00FC788E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F53E64-8158-4AD6-B502-33E300CEAE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0C2F76-6E5A-4F7E-962D-084E862A13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357359-902A-479A-B9C2-0B3B64CE64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CCEF34-344F-419D-B951-7CC8C6868C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DDA9C3-06EC-40E1-AAF2-6D7AD31AE1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5C4E20-91F8-40DF-8CC5-441ACD4D2B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ADE870-9021-4A30-839A-35A6FE23DC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D0C877-0302-4713-9750-C398AC9BE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815F883-6398-406C-9886-D9DEAD28597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1D6616A-79D9-46AD-927A-797E33BDC3F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41F9F93-22AA-477B-94DC-6A62D8D4C79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DD483E1-BD13-4F32-B031-574B77CE2AE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A6542CD-8D35-4E5F-ADC0-064997681FA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C1526A5-EA84-405D-B4E6-B39DD849E14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B722060-85E8-4593-947B-22759842852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6B90077-8A6F-4DB0-930C-311C3FAE7E6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59D1D35-F371-4859-8AD2-62C68F64E3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91ED15D-92FA-40DC-952A-D4E39345021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B433695-3526-444B-989A-E8551AD6C9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556F89E1-C359-4145-BEAF-50E8B1CBF61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FC6BD53A-C012-4149-BB20-20E5CEB5DC97}"/>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70C5093-01E4-4A03-B317-6AB7B245957A}"/>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2A3A7019-533B-4322-B7AC-872CB47BD1A9}"/>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5F2836AD-30F1-4C48-80F1-E85FD414030A}"/>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A6D466AA-C92F-4D2A-A9DF-0EB500A19835}"/>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C9D0975A-E096-4D83-9667-489D6198B221}"/>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432CD4C1-AE05-4E55-93F9-8E04BC56E3F4}"/>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4D0B5AD-7FCB-4CC8-B45B-9D6D6238693A}"/>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A0728476-7156-47D8-B9C4-B20E28A4079F}"/>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57744458-2011-4407-BE7B-47336FB5736F}"/>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27E31E8-F79E-4561-B915-61BE9D563E3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4A52C78-9700-48C1-A41D-F6C2CC2921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889F64-7E94-459D-A872-B702A4F8EB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7C454B-E309-4C12-BD7B-9A64C45BB3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6B9297-D4E8-41E5-837F-BDEBFE60F5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123698</xdr:rowOff>
    </xdr:from>
    <xdr:to>
      <xdr:col>24</xdr:col>
      <xdr:colOff>114300</xdr:colOff>
      <xdr:row>36</xdr:row>
      <xdr:rowOff>53848</xdr:rowOff>
    </xdr:to>
    <xdr:sp macro="" textlink="">
      <xdr:nvSpPr>
        <xdr:cNvPr id="71" name="楕円 70">
          <a:extLst>
            <a:ext uri="{FF2B5EF4-FFF2-40B4-BE49-F238E27FC236}">
              <a16:creationId xmlns:a16="http://schemas.microsoft.com/office/drawing/2014/main" id="{73819803-FF05-407E-8A58-7D838F3F0C4E}"/>
            </a:ext>
          </a:extLst>
        </xdr:cNvPr>
        <xdr:cNvSpPr/>
      </xdr:nvSpPr>
      <xdr:spPr>
        <a:xfrm>
          <a:off x="45847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E5367189-818F-4845-96E0-0639810B5B42}"/>
            </a:ext>
          </a:extLst>
        </xdr:cNvPr>
        <xdr:cNvSpPr txBox="1"/>
      </xdr:nvSpPr>
      <xdr:spPr>
        <a:xfrm>
          <a:off x="4673600" y="597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80264</xdr:rowOff>
    </xdr:from>
    <xdr:to>
      <xdr:col>20</xdr:col>
      <xdr:colOff>38100</xdr:colOff>
      <xdr:row>36</xdr:row>
      <xdr:rowOff>10414</xdr:rowOff>
    </xdr:to>
    <xdr:sp macro="" textlink="">
      <xdr:nvSpPr>
        <xdr:cNvPr id="73" name="楕円 72">
          <a:extLst>
            <a:ext uri="{FF2B5EF4-FFF2-40B4-BE49-F238E27FC236}">
              <a16:creationId xmlns:a16="http://schemas.microsoft.com/office/drawing/2014/main" id="{B2E3D49D-70DA-4648-A3C5-AD8CCD35DE9A}"/>
            </a:ext>
          </a:extLst>
        </xdr:cNvPr>
        <xdr:cNvSpPr/>
      </xdr:nvSpPr>
      <xdr:spPr>
        <a:xfrm>
          <a:off x="374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131064</xdr:rowOff>
    </xdr:from>
    <xdr:to>
      <xdr:col>24</xdr:col>
      <xdr:colOff>63500</xdr:colOff>
      <xdr:row>36</xdr:row>
      <xdr:rowOff>3048</xdr:rowOff>
    </xdr:to>
    <xdr:cxnSp macro="">
      <xdr:nvCxnSpPr>
        <xdr:cNvPr id="74" name="直線コネクタ 73">
          <a:extLst>
            <a:ext uri="{FF2B5EF4-FFF2-40B4-BE49-F238E27FC236}">
              <a16:creationId xmlns:a16="http://schemas.microsoft.com/office/drawing/2014/main" id="{A9E515A2-AFA4-49A8-A555-8785EAF84032}"/>
            </a:ext>
          </a:extLst>
        </xdr:cNvPr>
        <xdr:cNvCxnSpPr/>
      </xdr:nvCxnSpPr>
      <xdr:spPr>
        <a:xfrm>
          <a:off x="3797300" y="61318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32258</xdr:rowOff>
    </xdr:from>
    <xdr:to>
      <xdr:col>15</xdr:col>
      <xdr:colOff>101600</xdr:colOff>
      <xdr:row>35</xdr:row>
      <xdr:rowOff>133858</xdr:rowOff>
    </xdr:to>
    <xdr:sp macro="" textlink="">
      <xdr:nvSpPr>
        <xdr:cNvPr id="75" name="楕円 74">
          <a:extLst>
            <a:ext uri="{FF2B5EF4-FFF2-40B4-BE49-F238E27FC236}">
              <a16:creationId xmlns:a16="http://schemas.microsoft.com/office/drawing/2014/main" id="{3C8DA2BB-BF56-4CDA-93A4-D7425D173F84}"/>
            </a:ext>
          </a:extLst>
        </xdr:cNvPr>
        <xdr:cNvSpPr/>
      </xdr:nvSpPr>
      <xdr:spPr>
        <a:xfrm>
          <a:off x="2857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83058</xdr:rowOff>
    </xdr:from>
    <xdr:to>
      <xdr:col>19</xdr:col>
      <xdr:colOff>177800</xdr:colOff>
      <xdr:row>35</xdr:row>
      <xdr:rowOff>131064</xdr:rowOff>
    </xdr:to>
    <xdr:cxnSp macro="">
      <xdr:nvCxnSpPr>
        <xdr:cNvPr id="76" name="直線コネクタ 75">
          <a:extLst>
            <a:ext uri="{FF2B5EF4-FFF2-40B4-BE49-F238E27FC236}">
              <a16:creationId xmlns:a16="http://schemas.microsoft.com/office/drawing/2014/main" id="{D8AE28E2-8039-4126-97CA-E48A1F8730C2}"/>
            </a:ext>
          </a:extLst>
        </xdr:cNvPr>
        <xdr:cNvCxnSpPr/>
      </xdr:nvCxnSpPr>
      <xdr:spPr>
        <a:xfrm>
          <a:off x="2908300" y="608380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157988</xdr:rowOff>
    </xdr:from>
    <xdr:to>
      <xdr:col>10</xdr:col>
      <xdr:colOff>165100</xdr:colOff>
      <xdr:row>35</xdr:row>
      <xdr:rowOff>88138</xdr:rowOff>
    </xdr:to>
    <xdr:sp macro="" textlink="">
      <xdr:nvSpPr>
        <xdr:cNvPr id="77" name="楕円 76">
          <a:extLst>
            <a:ext uri="{FF2B5EF4-FFF2-40B4-BE49-F238E27FC236}">
              <a16:creationId xmlns:a16="http://schemas.microsoft.com/office/drawing/2014/main" id="{23A96AE1-E246-43C3-96DE-1EA901F490ED}"/>
            </a:ext>
          </a:extLst>
        </xdr:cNvPr>
        <xdr:cNvSpPr/>
      </xdr:nvSpPr>
      <xdr:spPr>
        <a:xfrm>
          <a:off x="1968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37338</xdr:rowOff>
    </xdr:from>
    <xdr:to>
      <xdr:col>15</xdr:col>
      <xdr:colOff>50800</xdr:colOff>
      <xdr:row>35</xdr:row>
      <xdr:rowOff>83058</xdr:rowOff>
    </xdr:to>
    <xdr:cxnSp macro="">
      <xdr:nvCxnSpPr>
        <xdr:cNvPr id="78" name="直線コネクタ 77">
          <a:extLst>
            <a:ext uri="{FF2B5EF4-FFF2-40B4-BE49-F238E27FC236}">
              <a16:creationId xmlns:a16="http://schemas.microsoft.com/office/drawing/2014/main" id="{A15213E9-4DE0-4F23-9307-EFCE32564D58}"/>
            </a:ext>
          </a:extLst>
        </xdr:cNvPr>
        <xdr:cNvCxnSpPr/>
      </xdr:nvCxnSpPr>
      <xdr:spPr>
        <a:xfrm>
          <a:off x="2019300" y="603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130556</xdr:rowOff>
    </xdr:from>
    <xdr:to>
      <xdr:col>6</xdr:col>
      <xdr:colOff>38100</xdr:colOff>
      <xdr:row>35</xdr:row>
      <xdr:rowOff>60706</xdr:rowOff>
    </xdr:to>
    <xdr:sp macro="" textlink="">
      <xdr:nvSpPr>
        <xdr:cNvPr id="79" name="楕円 78">
          <a:extLst>
            <a:ext uri="{FF2B5EF4-FFF2-40B4-BE49-F238E27FC236}">
              <a16:creationId xmlns:a16="http://schemas.microsoft.com/office/drawing/2014/main" id="{D66BA057-98C4-4084-824C-4F0EA24C811F}"/>
            </a:ext>
          </a:extLst>
        </xdr:cNvPr>
        <xdr:cNvSpPr/>
      </xdr:nvSpPr>
      <xdr:spPr>
        <a:xfrm>
          <a:off x="1079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xdr:rowOff>
    </xdr:from>
    <xdr:to>
      <xdr:col>10</xdr:col>
      <xdr:colOff>114300</xdr:colOff>
      <xdr:row>35</xdr:row>
      <xdr:rowOff>37338</xdr:rowOff>
    </xdr:to>
    <xdr:cxnSp macro="">
      <xdr:nvCxnSpPr>
        <xdr:cNvPr id="80" name="直線コネクタ 79">
          <a:extLst>
            <a:ext uri="{FF2B5EF4-FFF2-40B4-BE49-F238E27FC236}">
              <a16:creationId xmlns:a16="http://schemas.microsoft.com/office/drawing/2014/main" id="{675F7A50-60FA-46E4-9C12-126B6BAE0DCD}"/>
            </a:ext>
          </a:extLst>
        </xdr:cNvPr>
        <xdr:cNvCxnSpPr/>
      </xdr:nvCxnSpPr>
      <xdr:spPr>
        <a:xfrm>
          <a:off x="1130300" y="6010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20E94AB2-FCBD-4E68-98F9-F7715ECBCF45}"/>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F908300D-6B08-4F96-802F-26AF25D40464}"/>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0F6F11B6-2761-476F-AA4A-9BAA544A1F7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ACE3AEF9-70C0-428E-BF8B-4A944A16136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26941</xdr:rowOff>
    </xdr:from>
    <xdr:ext cx="405111" cy="259045"/>
    <xdr:sp macro="" textlink="">
      <xdr:nvSpPr>
        <xdr:cNvPr id="85" name="n_1mainValue【道路】&#10;有形固定資産減価償却率">
          <a:extLst>
            <a:ext uri="{FF2B5EF4-FFF2-40B4-BE49-F238E27FC236}">
              <a16:creationId xmlns:a16="http://schemas.microsoft.com/office/drawing/2014/main" id="{D7C06253-9C29-4E6E-AE3B-3A5F75C3A8F1}"/>
            </a:ext>
          </a:extLst>
        </xdr:cNvPr>
        <xdr:cNvSpPr txBox="1"/>
      </xdr:nvSpPr>
      <xdr:spPr>
        <a:xfrm>
          <a:off x="35820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150385</xdr:rowOff>
    </xdr:from>
    <xdr:ext cx="405111" cy="259045"/>
    <xdr:sp macro="" textlink="">
      <xdr:nvSpPr>
        <xdr:cNvPr id="86" name="n_2mainValue【道路】&#10;有形固定資産減価償却率">
          <a:extLst>
            <a:ext uri="{FF2B5EF4-FFF2-40B4-BE49-F238E27FC236}">
              <a16:creationId xmlns:a16="http://schemas.microsoft.com/office/drawing/2014/main" id="{F71CC6F6-041F-4345-A802-02AEEB2D9902}"/>
            </a:ext>
          </a:extLst>
        </xdr:cNvPr>
        <xdr:cNvSpPr txBox="1"/>
      </xdr:nvSpPr>
      <xdr:spPr>
        <a:xfrm>
          <a:off x="2705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104665</xdr:rowOff>
    </xdr:from>
    <xdr:ext cx="405111" cy="259045"/>
    <xdr:sp macro="" textlink="">
      <xdr:nvSpPr>
        <xdr:cNvPr id="87" name="n_3mainValue【道路】&#10;有形固定資産減価償却率">
          <a:extLst>
            <a:ext uri="{FF2B5EF4-FFF2-40B4-BE49-F238E27FC236}">
              <a16:creationId xmlns:a16="http://schemas.microsoft.com/office/drawing/2014/main" id="{2CB921D2-5653-4178-9021-95CC52420E69}"/>
            </a:ext>
          </a:extLst>
        </xdr:cNvPr>
        <xdr:cNvSpPr txBox="1"/>
      </xdr:nvSpPr>
      <xdr:spPr>
        <a:xfrm>
          <a:off x="1816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77233</xdr:rowOff>
    </xdr:from>
    <xdr:ext cx="405111" cy="259045"/>
    <xdr:sp macro="" textlink="">
      <xdr:nvSpPr>
        <xdr:cNvPr id="88" name="n_4mainValue【道路】&#10;有形固定資産減価償却率">
          <a:extLst>
            <a:ext uri="{FF2B5EF4-FFF2-40B4-BE49-F238E27FC236}">
              <a16:creationId xmlns:a16="http://schemas.microsoft.com/office/drawing/2014/main" id="{3C4B400A-15BB-494B-B3A5-33CF00E099FB}"/>
            </a:ext>
          </a:extLst>
        </xdr:cNvPr>
        <xdr:cNvSpPr txBox="1"/>
      </xdr:nvSpPr>
      <xdr:spPr>
        <a:xfrm>
          <a:off x="927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D37C278-7E56-46AA-B4ED-CC44740F86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E402338-F32B-4590-B9D2-9F91408144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8CBA92A-E7B4-4437-BF20-5276C3736F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2C0F351-6E03-4CE0-95E8-96FC62EB0C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A983F8B-D6FB-49F5-87C8-CEE85938FE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633DC0F-775A-409F-90B8-9BEFD3E881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979595A-5EC7-4543-A12B-C52EDFCF0C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09CF15C-E65B-452C-8BBC-0A80DF7266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0CA259-E1B8-48FF-B78D-E1E646E3465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12CDA7D-608D-4874-89D3-E0E8C53F04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91CE383-062E-4648-A3BB-9706E36EFDA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E57B16C-C2D0-4714-ADE9-FA0A292F30A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3D39FD2-8889-40EA-BAAF-B89981D9FC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1E7DDA8-096A-46F0-BA77-B4CEFDF63BA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ADB2B70-93D3-4EB7-907E-5E9FF0D1660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1AC2A24-CD90-4612-88AC-A3666D1DC0A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6D28914-67B7-4356-9CCE-9C7C2A3C7E2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D6E74ED-E7DC-451F-BA36-471EE748009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236DFF7-CC85-45F4-97C0-C1E19721F6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C3B0615-4FD2-4BF3-9432-51D86FE8BD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05E7E25-B145-44E5-81E6-61653EEA6B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80BAF76-B8F3-4C11-AD47-CB4736BFBEA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3DB5FA7-8C37-4EFB-867A-4CCFB23279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25FC2B98-35AF-46BC-8523-5ED04AE69703}"/>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B1390EA9-BB42-4972-A883-1D3891CF57EA}"/>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5A4FDC4D-386E-46D0-8A3A-2122B70E6566}"/>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2FB4B7AB-F79D-487A-8767-F2D0291A16F2}"/>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9E0B9737-33E6-45E4-8B90-DC341895520A}"/>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EA7A9E00-F725-41F5-B397-9AD02509DCB0}"/>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1743DAEB-A608-4A92-84BB-8725377022F6}"/>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F5A4B0C5-2BEA-4032-9DC6-7A2A98E34D44}"/>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9194EB10-D1E6-4804-9EF7-ACB65D30CF65}"/>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F864AAC3-472B-49B9-8157-1DD8BA03E2B2}"/>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AC98512E-3CA0-4F4A-A8ED-977A3C714D57}"/>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DAF274C-E2D7-45F6-9B17-0E43A6C00A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C3B636-00D1-44FE-9297-41A29D277E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F26E49-BA56-42FE-9F3C-07235B95CA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B55CAA-0A89-48F8-B757-0B208A9FA0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DB5C37-0484-4EE4-8555-40D57829C6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42278</xdr:rowOff>
    </xdr:from>
    <xdr:to>
      <xdr:col>55</xdr:col>
      <xdr:colOff>50800</xdr:colOff>
      <xdr:row>41</xdr:row>
      <xdr:rowOff>143878</xdr:rowOff>
    </xdr:to>
    <xdr:sp macro="" textlink="">
      <xdr:nvSpPr>
        <xdr:cNvPr id="128" name="楕円 127">
          <a:extLst>
            <a:ext uri="{FF2B5EF4-FFF2-40B4-BE49-F238E27FC236}">
              <a16:creationId xmlns:a16="http://schemas.microsoft.com/office/drawing/2014/main" id="{3129CAC1-0C3C-4785-8DD4-C11393713AA2}"/>
            </a:ext>
          </a:extLst>
        </xdr:cNvPr>
        <xdr:cNvSpPr/>
      </xdr:nvSpPr>
      <xdr:spPr>
        <a:xfrm>
          <a:off x="10426700" y="70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128655</xdr:rowOff>
    </xdr:from>
    <xdr:ext cx="469744" cy="259045"/>
    <xdr:sp macro="" textlink="">
      <xdr:nvSpPr>
        <xdr:cNvPr id="129" name="【道路】&#10;一人当たり延長該当値テキスト">
          <a:extLst>
            <a:ext uri="{FF2B5EF4-FFF2-40B4-BE49-F238E27FC236}">
              <a16:creationId xmlns:a16="http://schemas.microsoft.com/office/drawing/2014/main" id="{31F25FFA-B30D-4D35-8677-A563CE0E0E63}"/>
            </a:ext>
          </a:extLst>
        </xdr:cNvPr>
        <xdr:cNvSpPr txBox="1"/>
      </xdr:nvSpPr>
      <xdr:spPr>
        <a:xfrm>
          <a:off x="10515600" y="69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42717</xdr:rowOff>
    </xdr:from>
    <xdr:to>
      <xdr:col>50</xdr:col>
      <xdr:colOff>165100</xdr:colOff>
      <xdr:row>41</xdr:row>
      <xdr:rowOff>144317</xdr:rowOff>
    </xdr:to>
    <xdr:sp macro="" textlink="">
      <xdr:nvSpPr>
        <xdr:cNvPr id="130" name="楕円 129">
          <a:extLst>
            <a:ext uri="{FF2B5EF4-FFF2-40B4-BE49-F238E27FC236}">
              <a16:creationId xmlns:a16="http://schemas.microsoft.com/office/drawing/2014/main" id="{ED2C9051-5CBA-4144-A256-0F77B6F3EBD2}"/>
            </a:ext>
          </a:extLst>
        </xdr:cNvPr>
        <xdr:cNvSpPr/>
      </xdr:nvSpPr>
      <xdr:spPr>
        <a:xfrm>
          <a:off x="9588500" y="7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93078</xdr:rowOff>
    </xdr:from>
    <xdr:to>
      <xdr:col>55</xdr:col>
      <xdr:colOff>0</xdr:colOff>
      <xdr:row>41</xdr:row>
      <xdr:rowOff>93517</xdr:rowOff>
    </xdr:to>
    <xdr:cxnSp macro="">
      <xdr:nvCxnSpPr>
        <xdr:cNvPr id="131" name="直線コネクタ 130">
          <a:extLst>
            <a:ext uri="{FF2B5EF4-FFF2-40B4-BE49-F238E27FC236}">
              <a16:creationId xmlns:a16="http://schemas.microsoft.com/office/drawing/2014/main" id="{11FE259C-95C0-4D2C-AED7-2DB605BD23B0}"/>
            </a:ext>
          </a:extLst>
        </xdr:cNvPr>
        <xdr:cNvCxnSpPr/>
      </xdr:nvCxnSpPr>
      <xdr:spPr>
        <a:xfrm flipV="1">
          <a:off x="9639300" y="7122528"/>
          <a:ext cx="8382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42355</xdr:rowOff>
    </xdr:from>
    <xdr:to>
      <xdr:col>46</xdr:col>
      <xdr:colOff>38100</xdr:colOff>
      <xdr:row>41</xdr:row>
      <xdr:rowOff>143955</xdr:rowOff>
    </xdr:to>
    <xdr:sp macro="" textlink="">
      <xdr:nvSpPr>
        <xdr:cNvPr id="132" name="楕円 131">
          <a:extLst>
            <a:ext uri="{FF2B5EF4-FFF2-40B4-BE49-F238E27FC236}">
              <a16:creationId xmlns:a16="http://schemas.microsoft.com/office/drawing/2014/main" id="{BA0A04B8-E42F-4097-B93F-569969F7324E}"/>
            </a:ext>
          </a:extLst>
        </xdr:cNvPr>
        <xdr:cNvSpPr/>
      </xdr:nvSpPr>
      <xdr:spPr>
        <a:xfrm>
          <a:off x="8699500" y="7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93155</xdr:rowOff>
    </xdr:from>
    <xdr:to>
      <xdr:col>50</xdr:col>
      <xdr:colOff>114300</xdr:colOff>
      <xdr:row>41</xdr:row>
      <xdr:rowOff>93517</xdr:rowOff>
    </xdr:to>
    <xdr:cxnSp macro="">
      <xdr:nvCxnSpPr>
        <xdr:cNvPr id="133" name="直線コネクタ 132">
          <a:extLst>
            <a:ext uri="{FF2B5EF4-FFF2-40B4-BE49-F238E27FC236}">
              <a16:creationId xmlns:a16="http://schemas.microsoft.com/office/drawing/2014/main" id="{3B4532BE-EA76-47D4-A25C-E68C82AB814D}"/>
            </a:ext>
          </a:extLst>
        </xdr:cNvPr>
        <xdr:cNvCxnSpPr/>
      </xdr:nvCxnSpPr>
      <xdr:spPr>
        <a:xfrm>
          <a:off x="8750300" y="7122605"/>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41421</xdr:rowOff>
    </xdr:from>
    <xdr:to>
      <xdr:col>41</xdr:col>
      <xdr:colOff>101600</xdr:colOff>
      <xdr:row>41</xdr:row>
      <xdr:rowOff>143021</xdr:rowOff>
    </xdr:to>
    <xdr:sp macro="" textlink="">
      <xdr:nvSpPr>
        <xdr:cNvPr id="134" name="楕円 133">
          <a:extLst>
            <a:ext uri="{FF2B5EF4-FFF2-40B4-BE49-F238E27FC236}">
              <a16:creationId xmlns:a16="http://schemas.microsoft.com/office/drawing/2014/main" id="{96D9A27E-C559-4B82-A43E-8FEBFD760EAF}"/>
            </a:ext>
          </a:extLst>
        </xdr:cNvPr>
        <xdr:cNvSpPr/>
      </xdr:nvSpPr>
      <xdr:spPr>
        <a:xfrm>
          <a:off x="7810500" y="7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92221</xdr:rowOff>
    </xdr:from>
    <xdr:to>
      <xdr:col>45</xdr:col>
      <xdr:colOff>177800</xdr:colOff>
      <xdr:row>41</xdr:row>
      <xdr:rowOff>93155</xdr:rowOff>
    </xdr:to>
    <xdr:cxnSp macro="">
      <xdr:nvCxnSpPr>
        <xdr:cNvPr id="135" name="直線コネクタ 134">
          <a:extLst>
            <a:ext uri="{FF2B5EF4-FFF2-40B4-BE49-F238E27FC236}">
              <a16:creationId xmlns:a16="http://schemas.microsoft.com/office/drawing/2014/main" id="{21C27842-CEC0-4109-80BD-B84324AB182A}"/>
            </a:ext>
          </a:extLst>
        </xdr:cNvPr>
        <xdr:cNvCxnSpPr/>
      </xdr:nvCxnSpPr>
      <xdr:spPr>
        <a:xfrm>
          <a:off x="7861300" y="7121671"/>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40754</xdr:rowOff>
    </xdr:from>
    <xdr:to>
      <xdr:col>36</xdr:col>
      <xdr:colOff>165100</xdr:colOff>
      <xdr:row>41</xdr:row>
      <xdr:rowOff>142354</xdr:rowOff>
    </xdr:to>
    <xdr:sp macro="" textlink="">
      <xdr:nvSpPr>
        <xdr:cNvPr id="136" name="楕円 135">
          <a:extLst>
            <a:ext uri="{FF2B5EF4-FFF2-40B4-BE49-F238E27FC236}">
              <a16:creationId xmlns:a16="http://schemas.microsoft.com/office/drawing/2014/main" id="{57F7B0FD-96BD-4841-A6E7-46AA4A220E46}"/>
            </a:ext>
          </a:extLst>
        </xdr:cNvPr>
        <xdr:cNvSpPr/>
      </xdr:nvSpPr>
      <xdr:spPr>
        <a:xfrm>
          <a:off x="6921500" y="70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91554</xdr:rowOff>
    </xdr:from>
    <xdr:to>
      <xdr:col>41</xdr:col>
      <xdr:colOff>50800</xdr:colOff>
      <xdr:row>41</xdr:row>
      <xdr:rowOff>92221</xdr:rowOff>
    </xdr:to>
    <xdr:cxnSp macro="">
      <xdr:nvCxnSpPr>
        <xdr:cNvPr id="137" name="直線コネクタ 136">
          <a:extLst>
            <a:ext uri="{FF2B5EF4-FFF2-40B4-BE49-F238E27FC236}">
              <a16:creationId xmlns:a16="http://schemas.microsoft.com/office/drawing/2014/main" id="{881BC62D-561E-4AEE-96B5-53E89828397C}"/>
            </a:ext>
          </a:extLst>
        </xdr:cNvPr>
        <xdr:cNvCxnSpPr/>
      </xdr:nvCxnSpPr>
      <xdr:spPr>
        <a:xfrm>
          <a:off x="6972300" y="712100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91112C92-AE60-4D6D-BA74-3FA22614D600}"/>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39B8EBD8-A0C2-4EDA-87B6-17FA5326160F}"/>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3E489F02-7476-40DE-BCAC-2B57D2B028A9}"/>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90EA822B-FEBC-4230-9967-AC7AAB6F71C7}"/>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135444</xdr:rowOff>
    </xdr:from>
    <xdr:ext cx="469744" cy="259045"/>
    <xdr:sp macro="" textlink="">
      <xdr:nvSpPr>
        <xdr:cNvPr id="142" name="n_1mainValue【道路】&#10;一人当たり延長">
          <a:extLst>
            <a:ext uri="{FF2B5EF4-FFF2-40B4-BE49-F238E27FC236}">
              <a16:creationId xmlns:a16="http://schemas.microsoft.com/office/drawing/2014/main" id="{A219235A-8895-46DB-AC02-EA36D65590FB}"/>
            </a:ext>
          </a:extLst>
        </xdr:cNvPr>
        <xdr:cNvSpPr txBox="1"/>
      </xdr:nvSpPr>
      <xdr:spPr>
        <a:xfrm>
          <a:off x="9391727" y="71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135082</xdr:rowOff>
    </xdr:from>
    <xdr:ext cx="469744" cy="259045"/>
    <xdr:sp macro="" textlink="">
      <xdr:nvSpPr>
        <xdr:cNvPr id="143" name="n_2mainValue【道路】&#10;一人当たり延長">
          <a:extLst>
            <a:ext uri="{FF2B5EF4-FFF2-40B4-BE49-F238E27FC236}">
              <a16:creationId xmlns:a16="http://schemas.microsoft.com/office/drawing/2014/main" id="{48A6C2B4-DB7E-44F5-BE07-0E1F73DDA424}"/>
            </a:ext>
          </a:extLst>
        </xdr:cNvPr>
        <xdr:cNvSpPr txBox="1"/>
      </xdr:nvSpPr>
      <xdr:spPr>
        <a:xfrm>
          <a:off x="8515427" y="71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134148</xdr:rowOff>
    </xdr:from>
    <xdr:ext cx="469744" cy="259045"/>
    <xdr:sp macro="" textlink="">
      <xdr:nvSpPr>
        <xdr:cNvPr id="144" name="n_3mainValue【道路】&#10;一人当たり延長">
          <a:extLst>
            <a:ext uri="{FF2B5EF4-FFF2-40B4-BE49-F238E27FC236}">
              <a16:creationId xmlns:a16="http://schemas.microsoft.com/office/drawing/2014/main" id="{CA84D7C2-05D6-48A0-B256-492BD19ECA68}"/>
            </a:ext>
          </a:extLst>
        </xdr:cNvPr>
        <xdr:cNvSpPr txBox="1"/>
      </xdr:nvSpPr>
      <xdr:spPr>
        <a:xfrm>
          <a:off x="7626427" y="716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133481</xdr:rowOff>
    </xdr:from>
    <xdr:ext cx="469744" cy="259045"/>
    <xdr:sp macro="" textlink="">
      <xdr:nvSpPr>
        <xdr:cNvPr id="145" name="n_4mainValue【道路】&#10;一人当たり延長">
          <a:extLst>
            <a:ext uri="{FF2B5EF4-FFF2-40B4-BE49-F238E27FC236}">
              <a16:creationId xmlns:a16="http://schemas.microsoft.com/office/drawing/2014/main" id="{58C48669-AC29-4318-AA87-4577EDE788F3}"/>
            </a:ext>
          </a:extLst>
        </xdr:cNvPr>
        <xdr:cNvSpPr txBox="1"/>
      </xdr:nvSpPr>
      <xdr:spPr>
        <a:xfrm>
          <a:off x="6737427" y="71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B5A2BB6-716D-47EF-A93C-4478397E6D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9CE47D6-2A8D-4FD1-B73F-D5038D3A79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45255D9-14F5-47ED-9A76-68F5DCB833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88ACF06-2413-4F7C-8917-0BB11A9533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C030D7F-CF23-4129-B248-5C52FF10F8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3406789-9A69-4E40-BA52-136C88A3E0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A786296-21AE-49FB-B8CE-B1480B703C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711D294-C979-412F-9D8C-F0065F99A1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C16EC17-AC42-4981-B5D4-4311CEF418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3D8F7A3-81C6-48FD-A7FC-9DBF028C06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02C997D-2A3D-4EB5-B09B-9476A4D3FD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0FD1C95-6D7C-4167-A647-9998E1BB921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A180738-7B1D-4278-95BF-1A5AFF5CA49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8F4AE57-EC10-4A8F-A23C-62E3C83458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D06E4BC-B070-4940-91F6-B7B4813C0D8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D5FAF7A-FE67-41E2-A33A-6573A3E42B2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CCB79EB-1735-4446-8451-63A9D99607C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3C4AF1E-1885-4E2A-923E-3B8427D8A6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88EEB19-DAF1-4F2F-8F62-7DA770EEDCC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1A9CB4D-81D6-465F-B978-426D3E0D3C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5976431-2B90-400A-9BEE-64B29E33988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A4A1770-CF3B-41FD-9637-B5AFA42F2F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AEB729C-6C11-4A11-B578-89996FF79B1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A8303E8-1501-43A8-B433-A491F8018E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BB2DF74-1768-4022-93F0-8CE469306B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C17E6F78-4BA4-47E6-B4D6-8609E6F20F74}"/>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48B152F-0187-47AB-BD48-ABFB0E68F78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F8F6DD3-99F7-41AC-9EAA-D10E74D2630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3A55EBD-2277-4DC7-89F3-7FFBADB5903C}"/>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7AF50C82-9A72-4774-994B-7FABC51C32BD}"/>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10A9819-CF52-4665-9220-776D133D08EC}"/>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71138E65-828A-4715-B1EB-95AFEBC5A8D4}"/>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C3C48992-4B55-4E1E-A25C-F8585B7BFF1F}"/>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490F1CD9-7133-41B8-B7D5-84CA416DAC45}"/>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AEA10195-0F0A-44F4-818F-AA72339EA3E3}"/>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C639B30A-92B6-4637-86A9-00CCF5F6D62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634FFE3-9A60-4384-8B64-ACB87BC459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59AED2-0A9E-4C51-B4C9-C261A9B972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6D2FBB-438B-478B-80F4-B1D56FFD36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44A2B7-74BE-4994-BB23-94FE7D1DE6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D8D71F-55B0-44B3-9253-69C19A8C7E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45538</xdr:rowOff>
    </xdr:from>
    <xdr:to>
      <xdr:col>24</xdr:col>
      <xdr:colOff>114300</xdr:colOff>
      <xdr:row>57</xdr:row>
      <xdr:rowOff>147138</xdr:rowOff>
    </xdr:to>
    <xdr:sp macro="" textlink="">
      <xdr:nvSpPr>
        <xdr:cNvPr id="187" name="楕円 186">
          <a:extLst>
            <a:ext uri="{FF2B5EF4-FFF2-40B4-BE49-F238E27FC236}">
              <a16:creationId xmlns:a16="http://schemas.microsoft.com/office/drawing/2014/main" id="{BEE84CAA-B2C9-4764-9697-3C5A198382DF}"/>
            </a:ext>
          </a:extLst>
        </xdr:cNvPr>
        <xdr:cNvSpPr/>
      </xdr:nvSpPr>
      <xdr:spPr>
        <a:xfrm>
          <a:off x="45847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68415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CEBB7DB-A8BF-494F-81FE-39DA61BECB2A}"/>
            </a:ext>
          </a:extLst>
        </xdr:cNvPr>
        <xdr:cNvSpPr txBox="1"/>
      </xdr:nvSpPr>
      <xdr:spPr>
        <a:xfrm>
          <a:off x="4673600" y="966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14515</xdr:rowOff>
    </xdr:from>
    <xdr:to>
      <xdr:col>20</xdr:col>
      <xdr:colOff>38100</xdr:colOff>
      <xdr:row>57</xdr:row>
      <xdr:rowOff>116115</xdr:rowOff>
    </xdr:to>
    <xdr:sp macro="" textlink="">
      <xdr:nvSpPr>
        <xdr:cNvPr id="189" name="楕円 188">
          <a:extLst>
            <a:ext uri="{FF2B5EF4-FFF2-40B4-BE49-F238E27FC236}">
              <a16:creationId xmlns:a16="http://schemas.microsoft.com/office/drawing/2014/main" id="{F31FD250-E310-4C2E-B59D-B99791090BA5}"/>
            </a:ext>
          </a:extLst>
        </xdr:cNvPr>
        <xdr:cNvSpPr/>
      </xdr:nvSpPr>
      <xdr:spPr>
        <a:xfrm>
          <a:off x="3746500" y="97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65315</xdr:rowOff>
    </xdr:from>
    <xdr:to>
      <xdr:col>24</xdr:col>
      <xdr:colOff>63500</xdr:colOff>
      <xdr:row>57</xdr:row>
      <xdr:rowOff>96338</xdr:rowOff>
    </xdr:to>
    <xdr:cxnSp macro="">
      <xdr:nvCxnSpPr>
        <xdr:cNvPr id="190" name="直線コネクタ 189">
          <a:extLst>
            <a:ext uri="{FF2B5EF4-FFF2-40B4-BE49-F238E27FC236}">
              <a16:creationId xmlns:a16="http://schemas.microsoft.com/office/drawing/2014/main" id="{2B6F7923-EDB4-4734-BE93-D159F6A5A3A2}"/>
            </a:ext>
          </a:extLst>
        </xdr:cNvPr>
        <xdr:cNvCxnSpPr/>
      </xdr:nvCxnSpPr>
      <xdr:spPr>
        <a:xfrm>
          <a:off x="3797300" y="98379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191" name="楕円 190">
          <a:extLst>
            <a:ext uri="{FF2B5EF4-FFF2-40B4-BE49-F238E27FC236}">
              <a16:creationId xmlns:a16="http://schemas.microsoft.com/office/drawing/2014/main" id="{0541B817-6FDE-4D13-BF6F-10427AE8D028}"/>
            </a:ext>
          </a:extLst>
        </xdr:cNvPr>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65315</xdr:rowOff>
    </xdr:to>
    <xdr:cxnSp macro="">
      <xdr:nvCxnSpPr>
        <xdr:cNvPr id="192" name="直線コネクタ 191">
          <a:extLst>
            <a:ext uri="{FF2B5EF4-FFF2-40B4-BE49-F238E27FC236}">
              <a16:creationId xmlns:a16="http://schemas.microsoft.com/office/drawing/2014/main" id="{EBC9FAD2-E3DB-4378-BFE0-9B71BD5F3B6C}"/>
            </a:ext>
          </a:extLst>
        </xdr:cNvPr>
        <xdr:cNvCxnSpPr/>
      </xdr:nvCxnSpPr>
      <xdr:spPr>
        <a:xfrm>
          <a:off x="2908300" y="98069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125549</xdr:rowOff>
    </xdr:from>
    <xdr:to>
      <xdr:col>10</xdr:col>
      <xdr:colOff>165100</xdr:colOff>
      <xdr:row>57</xdr:row>
      <xdr:rowOff>55699</xdr:rowOff>
    </xdr:to>
    <xdr:sp macro="" textlink="">
      <xdr:nvSpPr>
        <xdr:cNvPr id="193" name="楕円 192">
          <a:extLst>
            <a:ext uri="{FF2B5EF4-FFF2-40B4-BE49-F238E27FC236}">
              <a16:creationId xmlns:a16="http://schemas.microsoft.com/office/drawing/2014/main" id="{FD22D975-53F7-4556-9348-9E028F7B1DBC}"/>
            </a:ext>
          </a:extLst>
        </xdr:cNvPr>
        <xdr:cNvSpPr/>
      </xdr:nvSpPr>
      <xdr:spPr>
        <a:xfrm>
          <a:off x="1968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4899</xdr:rowOff>
    </xdr:from>
    <xdr:to>
      <xdr:col>15</xdr:col>
      <xdr:colOff>50800</xdr:colOff>
      <xdr:row>57</xdr:row>
      <xdr:rowOff>34290</xdr:rowOff>
    </xdr:to>
    <xdr:cxnSp macro="">
      <xdr:nvCxnSpPr>
        <xdr:cNvPr id="194" name="直線コネクタ 193">
          <a:extLst>
            <a:ext uri="{FF2B5EF4-FFF2-40B4-BE49-F238E27FC236}">
              <a16:creationId xmlns:a16="http://schemas.microsoft.com/office/drawing/2014/main" id="{6F05966E-DCB1-4E65-B252-09A8E02980DC}"/>
            </a:ext>
          </a:extLst>
        </xdr:cNvPr>
        <xdr:cNvCxnSpPr/>
      </xdr:nvCxnSpPr>
      <xdr:spPr>
        <a:xfrm>
          <a:off x="2019300" y="97775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94524</xdr:rowOff>
    </xdr:from>
    <xdr:to>
      <xdr:col>6</xdr:col>
      <xdr:colOff>38100</xdr:colOff>
      <xdr:row>57</xdr:row>
      <xdr:rowOff>24674</xdr:rowOff>
    </xdr:to>
    <xdr:sp macro="" textlink="">
      <xdr:nvSpPr>
        <xdr:cNvPr id="195" name="楕円 194">
          <a:extLst>
            <a:ext uri="{FF2B5EF4-FFF2-40B4-BE49-F238E27FC236}">
              <a16:creationId xmlns:a16="http://schemas.microsoft.com/office/drawing/2014/main" id="{917A33FD-F409-4909-AC55-232059CF209D}"/>
            </a:ext>
          </a:extLst>
        </xdr:cNvPr>
        <xdr:cNvSpPr/>
      </xdr:nvSpPr>
      <xdr:spPr>
        <a:xfrm>
          <a:off x="1079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145324</xdr:rowOff>
    </xdr:from>
    <xdr:to>
      <xdr:col>10</xdr:col>
      <xdr:colOff>114300</xdr:colOff>
      <xdr:row>57</xdr:row>
      <xdr:rowOff>4899</xdr:rowOff>
    </xdr:to>
    <xdr:cxnSp macro="">
      <xdr:nvCxnSpPr>
        <xdr:cNvPr id="196" name="直線コネクタ 195">
          <a:extLst>
            <a:ext uri="{FF2B5EF4-FFF2-40B4-BE49-F238E27FC236}">
              <a16:creationId xmlns:a16="http://schemas.microsoft.com/office/drawing/2014/main" id="{4668128E-860A-4A66-ACF9-AEE0A5C07A0A}"/>
            </a:ext>
          </a:extLst>
        </xdr:cNvPr>
        <xdr:cNvCxnSpPr/>
      </xdr:nvCxnSpPr>
      <xdr:spPr>
        <a:xfrm>
          <a:off x="1130300" y="97465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B1D6220-51B5-4B2E-8957-A74C418DE87E}"/>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90B3D8A-B0AB-4B6F-B5CB-D6B420F569D1}"/>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941AF4D-158C-4922-87B3-F4489524D6CA}"/>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41B6F48-9B4F-4181-95BF-54B1C4BE20CF}"/>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132642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AA3B979-F0EC-439D-B268-3DCAD99D598D}"/>
            </a:ext>
          </a:extLst>
        </xdr:cNvPr>
        <xdr:cNvSpPr txBox="1"/>
      </xdr:nvSpPr>
      <xdr:spPr>
        <a:xfrm>
          <a:off x="3582044" y="956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6A4988C-5F32-4ADC-9C52-318EE45F4DE1}"/>
            </a:ext>
          </a:extLst>
        </xdr:cNvPr>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72226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1E2B878-1A7A-4ECC-8982-6DA883A2F566}"/>
            </a:ext>
          </a:extLst>
        </xdr:cNvPr>
        <xdr:cNvSpPr txBox="1"/>
      </xdr:nvSpPr>
      <xdr:spPr>
        <a:xfrm>
          <a:off x="1816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41201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E2BDCDF-0F3D-4BFD-9F53-01075BA17250}"/>
            </a:ext>
          </a:extLst>
        </xdr:cNvPr>
        <xdr:cNvSpPr txBox="1"/>
      </xdr:nvSpPr>
      <xdr:spPr>
        <a:xfrm>
          <a:off x="9277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28323DF-C45B-4203-9CA3-89A4FD453A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5806833-0A69-41FD-BBE3-C5B46DC166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8472F8-CCE1-4C7C-8B54-D768FD3BCC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93DA14A-7EAF-428F-80BC-1AC7A7C4AF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D14DEF6-F560-45C9-B87E-DA779EF38A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CD07ED9-9841-461A-8EF0-39469E9EAC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61F13FF-0823-4C2C-9B4A-A6FBE009C0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6F0BF35-BB9A-4066-A725-DB5FEEE19F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5CF72E0-CED1-47E8-AD60-9D2974B688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93E8FDD-2794-49A0-9B64-601B0272D3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4195B2D-3518-4120-A1DD-0E824C3B0DA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68218DAF-678C-492C-A624-A167646E6B1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377FC3D-D028-455F-93AF-7CD72170203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1AB899A3-A789-4211-A63C-BBB936C342B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8A24894F-7EB8-47FC-BED2-298D4042478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F4F63583-54DA-4985-A21B-F30D5E97C3F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ACAE9CD-1E2B-414D-80B1-A71643A2F06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7C4DC17D-6F10-4586-BE25-07250825631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E82F6E7-EA96-424A-9AB5-DB10CF74829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D4EEDF4F-7553-4C56-96EA-BC4C42C6FF7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BF4A319-17C2-4C2C-81F3-97963D831CB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E92BC30-73B7-4498-B278-186D554F397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88075D7-A612-42EA-B626-8B5DB7063E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F8CED1F-10F8-4E87-87B9-CA52B0F49B9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5EEADDB-3540-4CAC-A15F-BB4E10FBF4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D7CB5EC0-7F83-4ED1-93B8-ACE0354EF8CD}"/>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526CB7B-8C59-40AD-B597-EE2C88BBC904}"/>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F0A0D3FA-1CDC-4F2E-A7CC-0EE9C7C7A837}"/>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659C0CB-04C2-45CD-9A75-D89A7472388A}"/>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26244D00-0F05-4824-AA9D-71E3F9AD61E4}"/>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E353724-7F40-4EC4-817A-249E3437A0A5}"/>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550AE4BF-91A8-4B88-A0AD-5F437F7BE724}"/>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1A8DD194-2F68-468A-9134-2EC42FF1C4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C725573A-45CC-4FBA-86B6-CA5545729753}"/>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CF15A3D5-5B19-4E2B-B92F-F89839A3B77E}"/>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81ADC08F-964D-4348-A7FB-82FC753F8F92}"/>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5D737C0-579A-45B1-B611-0F94FE6E75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352905-D58C-4338-BB8B-55C13EE153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229479-B668-4F65-9B68-847F9FA210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A48F6D-8FE9-4E46-B344-1FB9F47F98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FA756A1-D609-49BB-B6B7-8CBBCE1C79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67056</xdr:rowOff>
    </xdr:from>
    <xdr:to>
      <xdr:col>55</xdr:col>
      <xdr:colOff>50800</xdr:colOff>
      <xdr:row>64</xdr:row>
      <xdr:rowOff>168656</xdr:rowOff>
    </xdr:to>
    <xdr:sp macro="" textlink="">
      <xdr:nvSpPr>
        <xdr:cNvPr id="246" name="楕円 245">
          <a:extLst>
            <a:ext uri="{FF2B5EF4-FFF2-40B4-BE49-F238E27FC236}">
              <a16:creationId xmlns:a16="http://schemas.microsoft.com/office/drawing/2014/main" id="{5BFF3029-36CC-4323-8BE8-365176FF8788}"/>
            </a:ext>
          </a:extLst>
        </xdr:cNvPr>
        <xdr:cNvSpPr/>
      </xdr:nvSpPr>
      <xdr:spPr>
        <a:xfrm>
          <a:off x="10426700" y="110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153433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F6757C01-C763-465C-A334-C35C385EACA0}"/>
            </a:ext>
          </a:extLst>
        </xdr:cNvPr>
        <xdr:cNvSpPr txBox="1"/>
      </xdr:nvSpPr>
      <xdr:spPr>
        <a:xfrm>
          <a:off x="10515600" y="109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67102</xdr:rowOff>
    </xdr:from>
    <xdr:to>
      <xdr:col>50</xdr:col>
      <xdr:colOff>165100</xdr:colOff>
      <xdr:row>64</xdr:row>
      <xdr:rowOff>168702</xdr:rowOff>
    </xdr:to>
    <xdr:sp macro="" textlink="">
      <xdr:nvSpPr>
        <xdr:cNvPr id="248" name="楕円 247">
          <a:extLst>
            <a:ext uri="{FF2B5EF4-FFF2-40B4-BE49-F238E27FC236}">
              <a16:creationId xmlns:a16="http://schemas.microsoft.com/office/drawing/2014/main" id="{5DC7C032-4266-4DF9-BFDF-182E89371368}"/>
            </a:ext>
          </a:extLst>
        </xdr:cNvPr>
        <xdr:cNvSpPr/>
      </xdr:nvSpPr>
      <xdr:spPr>
        <a:xfrm>
          <a:off x="9588500" y="11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117856</xdr:rowOff>
    </xdr:from>
    <xdr:to>
      <xdr:col>55</xdr:col>
      <xdr:colOff>0</xdr:colOff>
      <xdr:row>64</xdr:row>
      <xdr:rowOff>117902</xdr:rowOff>
    </xdr:to>
    <xdr:cxnSp macro="">
      <xdr:nvCxnSpPr>
        <xdr:cNvPr id="249" name="直線コネクタ 248">
          <a:extLst>
            <a:ext uri="{FF2B5EF4-FFF2-40B4-BE49-F238E27FC236}">
              <a16:creationId xmlns:a16="http://schemas.microsoft.com/office/drawing/2014/main" id="{B7C3C938-16AC-452F-AEC3-05D2F55CEF95}"/>
            </a:ext>
          </a:extLst>
        </xdr:cNvPr>
        <xdr:cNvCxnSpPr/>
      </xdr:nvCxnSpPr>
      <xdr:spPr>
        <a:xfrm flipV="1">
          <a:off x="9639300" y="1109065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67062</xdr:rowOff>
    </xdr:from>
    <xdr:to>
      <xdr:col>46</xdr:col>
      <xdr:colOff>38100</xdr:colOff>
      <xdr:row>64</xdr:row>
      <xdr:rowOff>168662</xdr:rowOff>
    </xdr:to>
    <xdr:sp macro="" textlink="">
      <xdr:nvSpPr>
        <xdr:cNvPr id="250" name="楕円 249">
          <a:extLst>
            <a:ext uri="{FF2B5EF4-FFF2-40B4-BE49-F238E27FC236}">
              <a16:creationId xmlns:a16="http://schemas.microsoft.com/office/drawing/2014/main" id="{05CB8C61-FDE4-42FC-8E3B-D6F9B63C5030}"/>
            </a:ext>
          </a:extLst>
        </xdr:cNvPr>
        <xdr:cNvSpPr/>
      </xdr:nvSpPr>
      <xdr:spPr>
        <a:xfrm>
          <a:off x="8699500" y="110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117862</xdr:rowOff>
    </xdr:from>
    <xdr:to>
      <xdr:col>50</xdr:col>
      <xdr:colOff>114300</xdr:colOff>
      <xdr:row>64</xdr:row>
      <xdr:rowOff>117902</xdr:rowOff>
    </xdr:to>
    <xdr:cxnSp macro="">
      <xdr:nvCxnSpPr>
        <xdr:cNvPr id="251" name="直線コネクタ 250">
          <a:extLst>
            <a:ext uri="{FF2B5EF4-FFF2-40B4-BE49-F238E27FC236}">
              <a16:creationId xmlns:a16="http://schemas.microsoft.com/office/drawing/2014/main" id="{859C2ACF-16F4-47CC-9044-8EA9ED3C9027}"/>
            </a:ext>
          </a:extLst>
        </xdr:cNvPr>
        <xdr:cNvCxnSpPr/>
      </xdr:nvCxnSpPr>
      <xdr:spPr>
        <a:xfrm>
          <a:off x="8750300" y="11090662"/>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66960</xdr:rowOff>
    </xdr:from>
    <xdr:to>
      <xdr:col>41</xdr:col>
      <xdr:colOff>101600</xdr:colOff>
      <xdr:row>64</xdr:row>
      <xdr:rowOff>168560</xdr:rowOff>
    </xdr:to>
    <xdr:sp macro="" textlink="">
      <xdr:nvSpPr>
        <xdr:cNvPr id="252" name="楕円 251">
          <a:extLst>
            <a:ext uri="{FF2B5EF4-FFF2-40B4-BE49-F238E27FC236}">
              <a16:creationId xmlns:a16="http://schemas.microsoft.com/office/drawing/2014/main" id="{90C300BA-62C4-4B33-9FE4-6AF4868B774D}"/>
            </a:ext>
          </a:extLst>
        </xdr:cNvPr>
        <xdr:cNvSpPr/>
      </xdr:nvSpPr>
      <xdr:spPr>
        <a:xfrm>
          <a:off x="7810500" y="110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117760</xdr:rowOff>
    </xdr:from>
    <xdr:to>
      <xdr:col>45</xdr:col>
      <xdr:colOff>177800</xdr:colOff>
      <xdr:row>64</xdr:row>
      <xdr:rowOff>117862</xdr:rowOff>
    </xdr:to>
    <xdr:cxnSp macro="">
      <xdr:nvCxnSpPr>
        <xdr:cNvPr id="253" name="直線コネクタ 252">
          <a:extLst>
            <a:ext uri="{FF2B5EF4-FFF2-40B4-BE49-F238E27FC236}">
              <a16:creationId xmlns:a16="http://schemas.microsoft.com/office/drawing/2014/main" id="{D5A870FA-232F-45BD-B05B-15BFA3EA789C}"/>
            </a:ext>
          </a:extLst>
        </xdr:cNvPr>
        <xdr:cNvCxnSpPr/>
      </xdr:nvCxnSpPr>
      <xdr:spPr>
        <a:xfrm>
          <a:off x="7861300" y="1109056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66887</xdr:rowOff>
    </xdr:from>
    <xdr:to>
      <xdr:col>36</xdr:col>
      <xdr:colOff>165100</xdr:colOff>
      <xdr:row>64</xdr:row>
      <xdr:rowOff>168487</xdr:rowOff>
    </xdr:to>
    <xdr:sp macro="" textlink="">
      <xdr:nvSpPr>
        <xdr:cNvPr id="254" name="楕円 253">
          <a:extLst>
            <a:ext uri="{FF2B5EF4-FFF2-40B4-BE49-F238E27FC236}">
              <a16:creationId xmlns:a16="http://schemas.microsoft.com/office/drawing/2014/main" id="{A398EFFC-1906-4BF0-81D4-95ED2324485D}"/>
            </a:ext>
          </a:extLst>
        </xdr:cNvPr>
        <xdr:cNvSpPr/>
      </xdr:nvSpPr>
      <xdr:spPr>
        <a:xfrm>
          <a:off x="6921500" y="110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117687</xdr:rowOff>
    </xdr:from>
    <xdr:to>
      <xdr:col>41</xdr:col>
      <xdr:colOff>50800</xdr:colOff>
      <xdr:row>64</xdr:row>
      <xdr:rowOff>117760</xdr:rowOff>
    </xdr:to>
    <xdr:cxnSp macro="">
      <xdr:nvCxnSpPr>
        <xdr:cNvPr id="255" name="直線コネクタ 254">
          <a:extLst>
            <a:ext uri="{FF2B5EF4-FFF2-40B4-BE49-F238E27FC236}">
              <a16:creationId xmlns:a16="http://schemas.microsoft.com/office/drawing/2014/main" id="{0DF48D4D-6313-4DC0-A547-66536F6D176F}"/>
            </a:ext>
          </a:extLst>
        </xdr:cNvPr>
        <xdr:cNvCxnSpPr/>
      </xdr:nvCxnSpPr>
      <xdr:spPr>
        <a:xfrm>
          <a:off x="6972300" y="1109048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82EA1EF-8ED2-49EF-B869-AE5340ECD26F}"/>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E6C23DE-CAD5-432E-9407-AB2331A50FEC}"/>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31D0EF3-276E-401C-9FC9-C72A61337CA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F2CC4DD-A308-488F-BBE2-119AF048EB61}"/>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159829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F2FAF5A-928B-4391-B939-52BDA7C58C45}"/>
            </a:ext>
          </a:extLst>
        </xdr:cNvPr>
        <xdr:cNvSpPr txBox="1"/>
      </xdr:nvSpPr>
      <xdr:spPr>
        <a:xfrm>
          <a:off x="9359411" y="111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159789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B13306C-7962-488C-8D9B-3F63CDC3E72A}"/>
            </a:ext>
          </a:extLst>
        </xdr:cNvPr>
        <xdr:cNvSpPr txBox="1"/>
      </xdr:nvSpPr>
      <xdr:spPr>
        <a:xfrm>
          <a:off x="8483111" y="1113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159687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E29BA2D-30FB-48D7-84C7-2222A85A8992}"/>
            </a:ext>
          </a:extLst>
        </xdr:cNvPr>
        <xdr:cNvSpPr txBox="1"/>
      </xdr:nvSpPr>
      <xdr:spPr>
        <a:xfrm>
          <a:off x="7594111" y="1113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159614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8FF7FEBD-CFE5-49EE-8AE9-112BA2A171F1}"/>
            </a:ext>
          </a:extLst>
        </xdr:cNvPr>
        <xdr:cNvSpPr txBox="1"/>
      </xdr:nvSpPr>
      <xdr:spPr>
        <a:xfrm>
          <a:off x="6705111" y="111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D287233-58FC-4536-BBFA-AF18241746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08B18E0-C705-4690-A3CB-D41EDD1339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8CA590B-0761-47DC-A25E-EAEF5668EE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A823F6D-236E-4CAC-A53B-41E0C4E5B70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1690294-C8F6-4796-88CC-34D0254C65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B1F9F48-C7A2-4458-B2D7-EA2559556A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7C8ECE-41DD-41D2-A187-79A1E25A53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A51B131-2E96-4EA1-82A5-FF3F0994D46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661F5ED-700A-462B-906A-A08B465936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CE4AC64-805B-4283-B28B-AD49BBDB20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4187199-B031-4FFC-A1B4-D2177664778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278449B-0F02-4276-A0E0-1D5D3FBA46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93F0118-92CE-48BC-A944-44227ED778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41432EE-C344-46F5-97C3-BCDFD9CFD3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887143D-968F-46FA-B5C8-A81A73B43A9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9EB1AB4-8E23-4714-BBBE-DFF58901279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09975C5-957A-4657-892C-EDB89028959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EDED8E9-ABB0-4494-A49E-CE1B49A411B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5A78E09-C5F5-460B-852A-8E354204B8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7802588-85A4-48ED-B5B4-40F3786A44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F629803-E7C3-449B-9FF7-7DFC8AF660C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A5DCB3D-280E-4DDF-BAD2-D35E85D5CB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8DF8E43-68A7-4827-AB5E-BA9C8B611C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3BC3292-0565-46F8-94C6-A157915533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646CEE3-1EAB-4898-AB1C-73A4CCA64D89}"/>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6DFF476-7A55-4FEB-9B4C-F2811ADF464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A68FA08-8B80-4666-93C9-40C47682ABD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548CAD2-923D-4FCF-B288-0E900669AD84}"/>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1F02D7FD-3DF9-47FB-8632-547F21F113D1}"/>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E0EC471-1547-4FEA-977A-6C542DE2A33F}"/>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39B3E94E-35E1-4F6D-BCCA-4AFE51718CC4}"/>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7C9209CC-D3DC-41CE-8253-8668131C9CAD}"/>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1FCBC351-60A4-4618-A0F8-53A8EDAD499E}"/>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F13BB3A9-F8C8-4131-A177-7B7FA89759BA}"/>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B687B39C-2A68-4B92-A5C5-3CF12D4BC45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3B10CE-5ABB-4408-92E8-0412937BFB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A72EB4-4931-4E95-968C-0D98903739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B8D85F-C7CE-47D7-91C3-95E1CB102B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A4D9B33-7E52-42CF-A7ED-DFFE6155432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EFD8402-7904-40FA-973D-E9EFEE719B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160655</xdr:rowOff>
    </xdr:from>
    <xdr:to>
      <xdr:col>24</xdr:col>
      <xdr:colOff>114300</xdr:colOff>
      <xdr:row>82</xdr:row>
      <xdr:rowOff>90805</xdr:rowOff>
    </xdr:to>
    <xdr:sp macro="" textlink="">
      <xdr:nvSpPr>
        <xdr:cNvPr id="304" name="楕円 303">
          <a:extLst>
            <a:ext uri="{FF2B5EF4-FFF2-40B4-BE49-F238E27FC236}">
              <a16:creationId xmlns:a16="http://schemas.microsoft.com/office/drawing/2014/main" id="{5CDEFC8D-7995-49FD-9B13-81EAE8FCE22D}"/>
            </a:ext>
          </a:extLst>
        </xdr:cNvPr>
        <xdr:cNvSpPr/>
      </xdr:nvSpPr>
      <xdr:spPr>
        <a:xfrm>
          <a:off x="45847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A612205-7857-47B9-A54A-40CFB148F41A}"/>
            </a:ext>
          </a:extLst>
        </xdr:cNvPr>
        <xdr:cNvSpPr txBox="1"/>
      </xdr:nvSpPr>
      <xdr:spPr>
        <a:xfrm>
          <a:off x="4673600"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06" name="楕円 305">
          <a:extLst>
            <a:ext uri="{FF2B5EF4-FFF2-40B4-BE49-F238E27FC236}">
              <a16:creationId xmlns:a16="http://schemas.microsoft.com/office/drawing/2014/main" id="{F48134B5-7DB3-4C5C-B02A-A8754B7E6DF7}"/>
            </a:ext>
          </a:extLst>
        </xdr:cNvPr>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40005</xdr:rowOff>
    </xdr:to>
    <xdr:cxnSp macro="">
      <xdr:nvCxnSpPr>
        <xdr:cNvPr id="307" name="直線コネクタ 306">
          <a:extLst>
            <a:ext uri="{FF2B5EF4-FFF2-40B4-BE49-F238E27FC236}">
              <a16:creationId xmlns:a16="http://schemas.microsoft.com/office/drawing/2014/main" id="{E44A67FC-E98E-481E-B2F7-9F1261A74A4A}"/>
            </a:ext>
          </a:extLst>
        </xdr:cNvPr>
        <xdr:cNvCxnSpPr/>
      </xdr:nvCxnSpPr>
      <xdr:spPr>
        <a:xfrm>
          <a:off x="3797300" y="140569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08" name="楕円 307">
          <a:extLst>
            <a:ext uri="{FF2B5EF4-FFF2-40B4-BE49-F238E27FC236}">
              <a16:creationId xmlns:a16="http://schemas.microsoft.com/office/drawing/2014/main" id="{78B434EF-EE16-486E-B87B-4469919024C3}"/>
            </a:ext>
          </a:extLst>
        </xdr:cNvPr>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81</xdr:row>
      <xdr:rowOff>169545</xdr:rowOff>
    </xdr:to>
    <xdr:cxnSp macro="">
      <xdr:nvCxnSpPr>
        <xdr:cNvPr id="309" name="直線コネクタ 308">
          <a:extLst>
            <a:ext uri="{FF2B5EF4-FFF2-40B4-BE49-F238E27FC236}">
              <a16:creationId xmlns:a16="http://schemas.microsoft.com/office/drawing/2014/main" id="{7282BCE6-9CC5-4CF6-8913-A033BAD8A059}"/>
            </a:ext>
          </a:extLst>
        </xdr:cNvPr>
        <xdr:cNvCxnSpPr/>
      </xdr:nvCxnSpPr>
      <xdr:spPr>
        <a:xfrm>
          <a:off x="2908300" y="140150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310" name="楕円 309">
          <a:extLst>
            <a:ext uri="{FF2B5EF4-FFF2-40B4-BE49-F238E27FC236}">
              <a16:creationId xmlns:a16="http://schemas.microsoft.com/office/drawing/2014/main" id="{8271E3D3-85FB-4386-A13C-0C030F70C9D6}"/>
            </a:ext>
          </a:extLst>
        </xdr:cNvPr>
        <xdr:cNvSpPr/>
      </xdr:nvSpPr>
      <xdr:spPr>
        <a:xfrm>
          <a:off x="196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81</xdr:row>
      <xdr:rowOff>127636</xdr:rowOff>
    </xdr:to>
    <xdr:cxnSp macro="">
      <xdr:nvCxnSpPr>
        <xdr:cNvPr id="311" name="直線コネクタ 310">
          <a:extLst>
            <a:ext uri="{FF2B5EF4-FFF2-40B4-BE49-F238E27FC236}">
              <a16:creationId xmlns:a16="http://schemas.microsoft.com/office/drawing/2014/main" id="{53E8EFA2-9030-4403-9824-C5E723BDF944}"/>
            </a:ext>
          </a:extLst>
        </xdr:cNvPr>
        <xdr:cNvCxnSpPr/>
      </xdr:nvCxnSpPr>
      <xdr:spPr>
        <a:xfrm>
          <a:off x="2019300" y="139731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164464</xdr:rowOff>
    </xdr:from>
    <xdr:to>
      <xdr:col>6</xdr:col>
      <xdr:colOff>38100</xdr:colOff>
      <xdr:row>81</xdr:row>
      <xdr:rowOff>94614</xdr:rowOff>
    </xdr:to>
    <xdr:sp macro="" textlink="">
      <xdr:nvSpPr>
        <xdr:cNvPr id="312" name="楕円 311">
          <a:extLst>
            <a:ext uri="{FF2B5EF4-FFF2-40B4-BE49-F238E27FC236}">
              <a16:creationId xmlns:a16="http://schemas.microsoft.com/office/drawing/2014/main" id="{3992FCEC-58A5-4883-832F-7F7346BEC5F4}"/>
            </a:ext>
          </a:extLst>
        </xdr:cNvPr>
        <xdr:cNvSpPr/>
      </xdr:nvSpPr>
      <xdr:spPr>
        <a:xfrm>
          <a:off x="1079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43814</xdr:rowOff>
    </xdr:from>
    <xdr:to>
      <xdr:col>10</xdr:col>
      <xdr:colOff>114300</xdr:colOff>
      <xdr:row>81</xdr:row>
      <xdr:rowOff>85725</xdr:rowOff>
    </xdr:to>
    <xdr:cxnSp macro="">
      <xdr:nvCxnSpPr>
        <xdr:cNvPr id="313" name="直線コネクタ 312">
          <a:extLst>
            <a:ext uri="{FF2B5EF4-FFF2-40B4-BE49-F238E27FC236}">
              <a16:creationId xmlns:a16="http://schemas.microsoft.com/office/drawing/2014/main" id="{22AE1AA2-B7FD-4702-B342-B660EE34A37D}"/>
            </a:ext>
          </a:extLst>
        </xdr:cNvPr>
        <xdr:cNvCxnSpPr/>
      </xdr:nvCxnSpPr>
      <xdr:spPr>
        <a:xfrm>
          <a:off x="1130300" y="1393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FA3DA217-80FE-4D25-9205-830FDE8D2348}"/>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E6059469-DB46-47A4-8800-148DA6BF98F3}"/>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49E351DB-35FF-42D4-8BCA-C2AD7024177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A501B611-7605-4A61-BD8E-3C08F04CE92E}"/>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65422</xdr:rowOff>
    </xdr:from>
    <xdr:ext cx="405111" cy="259045"/>
    <xdr:sp macro="" textlink="">
      <xdr:nvSpPr>
        <xdr:cNvPr id="318" name="n_1mainValue【公営住宅】&#10;有形固定資産減価償却率">
          <a:extLst>
            <a:ext uri="{FF2B5EF4-FFF2-40B4-BE49-F238E27FC236}">
              <a16:creationId xmlns:a16="http://schemas.microsoft.com/office/drawing/2014/main" id="{4F74CDCF-EEAB-4719-B5C4-D1862E7F0B93}"/>
            </a:ext>
          </a:extLst>
        </xdr:cNvPr>
        <xdr:cNvSpPr txBox="1"/>
      </xdr:nvSpPr>
      <xdr:spPr>
        <a:xfrm>
          <a:off x="3582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19" name="n_2mainValue【公営住宅】&#10;有形固定資産減価償却率">
          <a:extLst>
            <a:ext uri="{FF2B5EF4-FFF2-40B4-BE49-F238E27FC236}">
              <a16:creationId xmlns:a16="http://schemas.microsoft.com/office/drawing/2014/main" id="{162D373F-87EE-4BC0-B063-021F0C01341E}"/>
            </a:ext>
          </a:extLst>
        </xdr:cNvPr>
        <xdr:cNvSpPr txBox="1"/>
      </xdr:nvSpPr>
      <xdr:spPr>
        <a:xfrm>
          <a:off x="2705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153052</xdr:rowOff>
    </xdr:from>
    <xdr:ext cx="405111" cy="259045"/>
    <xdr:sp macro="" textlink="">
      <xdr:nvSpPr>
        <xdr:cNvPr id="320" name="n_3mainValue【公営住宅】&#10;有形固定資産減価償却率">
          <a:extLst>
            <a:ext uri="{FF2B5EF4-FFF2-40B4-BE49-F238E27FC236}">
              <a16:creationId xmlns:a16="http://schemas.microsoft.com/office/drawing/2014/main" id="{7F063BCD-A7EC-4EDE-A937-5BC77D6AA2D1}"/>
            </a:ext>
          </a:extLst>
        </xdr:cNvPr>
        <xdr:cNvSpPr txBox="1"/>
      </xdr:nvSpPr>
      <xdr:spPr>
        <a:xfrm>
          <a:off x="1816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598A3EC5-5519-41F7-B2CB-37766414D4E9}"/>
            </a:ext>
          </a:extLst>
        </xdr:cNvPr>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9858D6A-C309-4209-A953-13CE35803A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C5746B2-D2E1-4A51-83E8-28217FBF67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166A41C-C404-4024-A266-4EA46C8045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325C928-6CF0-4E26-94C8-0CF81CA2D7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86F26EB-71E8-4EFB-A826-456FA07BCA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CCE89DB-F49D-4D60-A2ED-6DBAC8E3CA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D798039-5D93-43E3-A8DF-8EA81BCAFA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4F5C203-88BE-4452-92C5-AB50822618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C715EE4-356E-42D9-BA71-7F18EC4A26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7DF323E-B6D2-4C45-9D4D-FCEBA21626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5CFDCDB-A523-4E19-8378-D71E0E67398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4A3EF50-4ECB-4998-B01B-BFBA6D82DC1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A755EEC-151B-4BB7-8CC1-C3D24C72B15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4AF81FD-0469-4A81-B14C-701A104DD59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97139D7-820C-4292-8D96-F30BD35FB71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7007C5C-6AA0-4EF5-957F-E83D70ECC0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2BC1595-45E1-499A-B25E-3285232AFF1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187123C-E34D-481C-98B0-73A99762A1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110AAB0-8BBA-4BDA-AE6F-4986C402108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6814640-C451-4537-AA8E-3841FF38703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44956E8-56D7-4792-A157-A322C93B6D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E8D41F4-0280-43EE-822A-9DADAD39460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89F74D0-2E05-483F-BE7D-DE191DA297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C7F35D40-17A6-43D9-BBDB-B47D3A7ECC52}"/>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A2ED7A4B-810E-4737-89A3-684F53D0AB23}"/>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F8E5F566-5882-4FC6-8632-48B6CBEC6017}"/>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BA406175-608F-49E5-B02A-129E8445C313}"/>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64600E16-04A3-4E65-A4FD-8E4552C80102}"/>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7FD46833-549A-414C-B962-781C893AE235}"/>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B06268DB-D049-4174-9126-C03579AB7AF4}"/>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D27542D5-526D-4AB3-A774-ED4919827432}"/>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4212E882-8D6A-47DA-8F49-330FE3CA1468}"/>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6C86ACED-DFA0-4219-95EE-D444AF7ED567}"/>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99566A52-5077-43DE-868C-9FEF051ED0A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7548A54-204D-4D73-A7F1-096FA0537C2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44283E5-3BB5-4CE6-9E97-B5C5CA0C02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964C8EE-A8E8-4D4F-B81D-86738B37EE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2409CA0-20F1-47D4-8B17-725321D748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058358E-39A0-457E-8C2D-93349E07FB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47307</xdr:rowOff>
    </xdr:from>
    <xdr:to>
      <xdr:col>55</xdr:col>
      <xdr:colOff>50800</xdr:colOff>
      <xdr:row>86</xdr:row>
      <xdr:rowOff>148907</xdr:rowOff>
    </xdr:to>
    <xdr:sp macro="" textlink="">
      <xdr:nvSpPr>
        <xdr:cNvPr id="361" name="楕円 360">
          <a:extLst>
            <a:ext uri="{FF2B5EF4-FFF2-40B4-BE49-F238E27FC236}">
              <a16:creationId xmlns:a16="http://schemas.microsoft.com/office/drawing/2014/main" id="{D6700979-0A15-4BCA-B846-692A4B975DC4}"/>
            </a:ext>
          </a:extLst>
        </xdr:cNvPr>
        <xdr:cNvSpPr/>
      </xdr:nvSpPr>
      <xdr:spPr>
        <a:xfrm>
          <a:off x="104267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133684</xdr:rowOff>
    </xdr:from>
    <xdr:ext cx="469744" cy="259045"/>
    <xdr:sp macro="" textlink="">
      <xdr:nvSpPr>
        <xdr:cNvPr id="362" name="【公営住宅】&#10;一人当たり面積該当値テキスト">
          <a:extLst>
            <a:ext uri="{FF2B5EF4-FFF2-40B4-BE49-F238E27FC236}">
              <a16:creationId xmlns:a16="http://schemas.microsoft.com/office/drawing/2014/main" id="{261624B3-4166-4CD3-88CE-D65B99AE7787}"/>
            </a:ext>
          </a:extLst>
        </xdr:cNvPr>
        <xdr:cNvSpPr txBox="1"/>
      </xdr:nvSpPr>
      <xdr:spPr>
        <a:xfrm>
          <a:off x="10515600" y="147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47307</xdr:rowOff>
    </xdr:from>
    <xdr:to>
      <xdr:col>50</xdr:col>
      <xdr:colOff>165100</xdr:colOff>
      <xdr:row>86</xdr:row>
      <xdr:rowOff>148907</xdr:rowOff>
    </xdr:to>
    <xdr:sp macro="" textlink="">
      <xdr:nvSpPr>
        <xdr:cNvPr id="363" name="楕円 362">
          <a:extLst>
            <a:ext uri="{FF2B5EF4-FFF2-40B4-BE49-F238E27FC236}">
              <a16:creationId xmlns:a16="http://schemas.microsoft.com/office/drawing/2014/main" id="{07A9BBBE-93F8-4A34-A406-C5753041DBC0}"/>
            </a:ext>
          </a:extLst>
        </xdr:cNvPr>
        <xdr:cNvSpPr/>
      </xdr:nvSpPr>
      <xdr:spPr>
        <a:xfrm>
          <a:off x="95885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98107</xdr:rowOff>
    </xdr:from>
    <xdr:to>
      <xdr:col>55</xdr:col>
      <xdr:colOff>0</xdr:colOff>
      <xdr:row>86</xdr:row>
      <xdr:rowOff>98107</xdr:rowOff>
    </xdr:to>
    <xdr:cxnSp macro="">
      <xdr:nvCxnSpPr>
        <xdr:cNvPr id="364" name="直線コネクタ 363">
          <a:extLst>
            <a:ext uri="{FF2B5EF4-FFF2-40B4-BE49-F238E27FC236}">
              <a16:creationId xmlns:a16="http://schemas.microsoft.com/office/drawing/2014/main" id="{38E01120-ABAF-4E46-B629-769E8467A0F7}"/>
            </a:ext>
          </a:extLst>
        </xdr:cNvPr>
        <xdr:cNvCxnSpPr/>
      </xdr:nvCxnSpPr>
      <xdr:spPr>
        <a:xfrm>
          <a:off x="9639300" y="14842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47307</xdr:rowOff>
    </xdr:from>
    <xdr:to>
      <xdr:col>46</xdr:col>
      <xdr:colOff>38100</xdr:colOff>
      <xdr:row>86</xdr:row>
      <xdr:rowOff>148907</xdr:rowOff>
    </xdr:to>
    <xdr:sp macro="" textlink="">
      <xdr:nvSpPr>
        <xdr:cNvPr id="365" name="楕円 364">
          <a:extLst>
            <a:ext uri="{FF2B5EF4-FFF2-40B4-BE49-F238E27FC236}">
              <a16:creationId xmlns:a16="http://schemas.microsoft.com/office/drawing/2014/main" id="{12E667D0-390D-44D2-B00D-C91C969C9B22}"/>
            </a:ext>
          </a:extLst>
        </xdr:cNvPr>
        <xdr:cNvSpPr/>
      </xdr:nvSpPr>
      <xdr:spPr>
        <a:xfrm>
          <a:off x="86995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98107</xdr:rowOff>
    </xdr:from>
    <xdr:to>
      <xdr:col>50</xdr:col>
      <xdr:colOff>114300</xdr:colOff>
      <xdr:row>86</xdr:row>
      <xdr:rowOff>98107</xdr:rowOff>
    </xdr:to>
    <xdr:cxnSp macro="">
      <xdr:nvCxnSpPr>
        <xdr:cNvPr id="366" name="直線コネクタ 365">
          <a:extLst>
            <a:ext uri="{FF2B5EF4-FFF2-40B4-BE49-F238E27FC236}">
              <a16:creationId xmlns:a16="http://schemas.microsoft.com/office/drawing/2014/main" id="{6E4DAFA0-EC44-4BC2-A0A0-3405BCBEEC50}"/>
            </a:ext>
          </a:extLst>
        </xdr:cNvPr>
        <xdr:cNvCxnSpPr/>
      </xdr:nvCxnSpPr>
      <xdr:spPr>
        <a:xfrm>
          <a:off x="8750300" y="14842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47117</xdr:rowOff>
    </xdr:from>
    <xdr:to>
      <xdr:col>41</xdr:col>
      <xdr:colOff>101600</xdr:colOff>
      <xdr:row>86</xdr:row>
      <xdr:rowOff>148717</xdr:rowOff>
    </xdr:to>
    <xdr:sp macro="" textlink="">
      <xdr:nvSpPr>
        <xdr:cNvPr id="367" name="楕円 366">
          <a:extLst>
            <a:ext uri="{FF2B5EF4-FFF2-40B4-BE49-F238E27FC236}">
              <a16:creationId xmlns:a16="http://schemas.microsoft.com/office/drawing/2014/main" id="{DA60B837-65CE-45F5-8636-6C67A7C963B2}"/>
            </a:ext>
          </a:extLst>
        </xdr:cNvPr>
        <xdr:cNvSpPr/>
      </xdr:nvSpPr>
      <xdr:spPr>
        <a:xfrm>
          <a:off x="7810500" y="14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97917</xdr:rowOff>
    </xdr:from>
    <xdr:to>
      <xdr:col>45</xdr:col>
      <xdr:colOff>177800</xdr:colOff>
      <xdr:row>86</xdr:row>
      <xdr:rowOff>98107</xdr:rowOff>
    </xdr:to>
    <xdr:cxnSp macro="">
      <xdr:nvCxnSpPr>
        <xdr:cNvPr id="368" name="直線コネクタ 367">
          <a:extLst>
            <a:ext uri="{FF2B5EF4-FFF2-40B4-BE49-F238E27FC236}">
              <a16:creationId xmlns:a16="http://schemas.microsoft.com/office/drawing/2014/main" id="{4CEE4A55-70A0-4107-8806-BA4CC034E6B1}"/>
            </a:ext>
          </a:extLst>
        </xdr:cNvPr>
        <xdr:cNvCxnSpPr/>
      </xdr:nvCxnSpPr>
      <xdr:spPr>
        <a:xfrm>
          <a:off x="7861300" y="148426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46926</xdr:rowOff>
    </xdr:from>
    <xdr:to>
      <xdr:col>36</xdr:col>
      <xdr:colOff>165100</xdr:colOff>
      <xdr:row>86</xdr:row>
      <xdr:rowOff>148526</xdr:rowOff>
    </xdr:to>
    <xdr:sp macro="" textlink="">
      <xdr:nvSpPr>
        <xdr:cNvPr id="369" name="楕円 368">
          <a:extLst>
            <a:ext uri="{FF2B5EF4-FFF2-40B4-BE49-F238E27FC236}">
              <a16:creationId xmlns:a16="http://schemas.microsoft.com/office/drawing/2014/main" id="{BFB8EC7D-102D-480B-A5D7-35CEF68790FD}"/>
            </a:ext>
          </a:extLst>
        </xdr:cNvPr>
        <xdr:cNvSpPr/>
      </xdr:nvSpPr>
      <xdr:spPr>
        <a:xfrm>
          <a:off x="6921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97726</xdr:rowOff>
    </xdr:from>
    <xdr:to>
      <xdr:col>41</xdr:col>
      <xdr:colOff>50800</xdr:colOff>
      <xdr:row>86</xdr:row>
      <xdr:rowOff>97917</xdr:rowOff>
    </xdr:to>
    <xdr:cxnSp macro="">
      <xdr:nvCxnSpPr>
        <xdr:cNvPr id="370" name="直線コネクタ 369">
          <a:extLst>
            <a:ext uri="{FF2B5EF4-FFF2-40B4-BE49-F238E27FC236}">
              <a16:creationId xmlns:a16="http://schemas.microsoft.com/office/drawing/2014/main" id="{D0300BFA-BABA-4115-BFE5-094013F0C8DB}"/>
            </a:ext>
          </a:extLst>
        </xdr:cNvPr>
        <xdr:cNvCxnSpPr/>
      </xdr:nvCxnSpPr>
      <xdr:spPr>
        <a:xfrm>
          <a:off x="6972300" y="14842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128C4878-A02C-4581-88E0-7EAB4915571E}"/>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5FEB2C60-FDA1-4C69-95A7-6D89DA296FB6}"/>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E23EB340-5E3C-4B4A-A660-8283655A8E34}"/>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BB98A989-2AB7-4D41-A419-3046A1A29C40}"/>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140034</xdr:rowOff>
    </xdr:from>
    <xdr:ext cx="469744" cy="259045"/>
    <xdr:sp macro="" textlink="">
      <xdr:nvSpPr>
        <xdr:cNvPr id="375" name="n_1mainValue【公営住宅】&#10;一人当たり面積">
          <a:extLst>
            <a:ext uri="{FF2B5EF4-FFF2-40B4-BE49-F238E27FC236}">
              <a16:creationId xmlns:a16="http://schemas.microsoft.com/office/drawing/2014/main" id="{A984CFFB-ACBC-487C-940C-6D3BB7AF72F4}"/>
            </a:ext>
          </a:extLst>
        </xdr:cNvPr>
        <xdr:cNvSpPr txBox="1"/>
      </xdr:nvSpPr>
      <xdr:spPr>
        <a:xfrm>
          <a:off x="9391727" y="148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140034</xdr:rowOff>
    </xdr:from>
    <xdr:ext cx="469744" cy="259045"/>
    <xdr:sp macro="" textlink="">
      <xdr:nvSpPr>
        <xdr:cNvPr id="376" name="n_2mainValue【公営住宅】&#10;一人当たり面積">
          <a:extLst>
            <a:ext uri="{FF2B5EF4-FFF2-40B4-BE49-F238E27FC236}">
              <a16:creationId xmlns:a16="http://schemas.microsoft.com/office/drawing/2014/main" id="{70ECA640-E43F-45FC-BE86-4A70D1E20287}"/>
            </a:ext>
          </a:extLst>
        </xdr:cNvPr>
        <xdr:cNvSpPr txBox="1"/>
      </xdr:nvSpPr>
      <xdr:spPr>
        <a:xfrm>
          <a:off x="8515427" y="148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139844</xdr:rowOff>
    </xdr:from>
    <xdr:ext cx="469744" cy="259045"/>
    <xdr:sp macro="" textlink="">
      <xdr:nvSpPr>
        <xdr:cNvPr id="377" name="n_3mainValue【公営住宅】&#10;一人当たり面積">
          <a:extLst>
            <a:ext uri="{FF2B5EF4-FFF2-40B4-BE49-F238E27FC236}">
              <a16:creationId xmlns:a16="http://schemas.microsoft.com/office/drawing/2014/main" id="{AE880E1F-3526-4102-AB9E-7A9034118D63}"/>
            </a:ext>
          </a:extLst>
        </xdr:cNvPr>
        <xdr:cNvSpPr txBox="1"/>
      </xdr:nvSpPr>
      <xdr:spPr>
        <a:xfrm>
          <a:off x="7626427" y="1488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139653</xdr:rowOff>
    </xdr:from>
    <xdr:ext cx="469744" cy="259045"/>
    <xdr:sp macro="" textlink="">
      <xdr:nvSpPr>
        <xdr:cNvPr id="378" name="n_4mainValue【公営住宅】&#10;一人当たり面積">
          <a:extLst>
            <a:ext uri="{FF2B5EF4-FFF2-40B4-BE49-F238E27FC236}">
              <a16:creationId xmlns:a16="http://schemas.microsoft.com/office/drawing/2014/main" id="{35FBEE19-6621-4F2F-92D3-89D8D4A372B5}"/>
            </a:ext>
          </a:extLst>
        </xdr:cNvPr>
        <xdr:cNvSpPr txBox="1"/>
      </xdr:nvSpPr>
      <xdr:spPr>
        <a:xfrm>
          <a:off x="6737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7FB3A70-E406-4C23-8CC0-DD40601647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038376F-0623-41FC-A60F-2053E77235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E66F4B5-74C1-40A4-B6EB-933CC22C78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4DF38C2-8F61-40C8-80A2-BE49712DEA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B2720AC-74D9-48E5-A91F-2D50F34DAA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33890A7-23E5-4579-8B10-AA096B713D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8143D37-6A16-4DFB-B716-9FC61B3CA7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953500E-6C53-4CEB-A484-CC4CBFB4108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44297FD-D6F3-431B-9B42-91FADEFE77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25D1C10-A66C-4B71-8143-607463CF53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57A266B-8398-4DF5-846F-5A60E6F215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9E3C83B-28C5-4677-A764-5523AA77F0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772D1D55-F167-41AE-83EA-233BBD506F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DE4997E-21B9-4C90-B4DF-869B01BBFC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F2FA14E-203E-4AB1-944B-C0B97E4DB8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7315454A-53E6-4F53-A5A4-167DD815E7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810A81B-362C-4D75-9888-86390A14B2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5C41374-2A69-4D7B-9DC1-207D91CA00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38ABE12-5B5C-4F7C-815B-833EA2829C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DC822E1-D3A1-49B8-95B7-A071C9436E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11695B-0C3F-4D52-A8A2-E2877B749A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77032C3-726B-41FE-BD29-4893FFDF14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3DB5953-AE5D-4A30-A804-8091B405F5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1F62D07-4E9B-4D12-960B-E6C14AF67F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02EE341-FCFA-4B3F-9AA8-DC0FD93EAC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8227BF8-0E53-4487-B2B2-26EA2C98CD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D737C02-3B20-4D31-94F4-2C1962E620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28B116F2-F7D9-4FEC-B8E7-D442C34F420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6C03BCD3-1309-4DF0-B87C-23A84ECFC58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19D0150C-7229-4AC2-B5AC-83E42185BA5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A25DF27-BA83-402F-B02C-5A4AB4E1F6D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EEA32BCB-6E65-4F35-AA33-8126192720A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87557D1-D694-42C2-94E8-439CCE25D0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B542F6E-0E47-48C2-A424-0788C6DE5EE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676CAC0B-FE72-4570-86E9-7A847A23BA5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82DAAE98-7254-4CB3-B4C3-36A6E7692C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F301593B-2A7B-4C97-A8AA-5A0F4F27C54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C2064E2F-567B-4AB7-8F0F-3E01B238F39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97D2D834-F11E-4687-BC0A-284378EF633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E2DE617-6ABB-47ED-A4F6-E17F2A84F5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788CF80-62D3-45CD-85D8-F089D35B42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DA4F31C-6EA7-434B-8C9A-DE5E7ADEB13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5F0A0B7-D6B6-4F5A-90DE-79F5DACF158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31F3FFD8-7027-43DD-873F-ED72719779D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3B3AE712-0A0D-4F1F-8471-1C83311F3428}"/>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23410832-1F89-4AE2-A80A-EB73E9BAC274}"/>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421F555B-E5D4-42DC-8FD5-63895CB552F8}"/>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DAE11864-63B2-463A-98D4-6B292BACED3E}"/>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87E8EA43-E9AE-405F-AD92-E39526BEEE9B}"/>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9841F5E7-686E-4833-8706-38244C54F307}"/>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5A8412A2-90EB-4530-9689-FE367A31DFF6}"/>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389307D8-7A6D-424B-AF89-72C408C6CB0D}"/>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B8D58F0-9560-4873-BCD4-A275EDD91E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BD4A700-8F2A-412E-96BB-EEC3032F1D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29F2EE7-031A-4287-912E-EA5C844230F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4FD900E-ED46-4D0B-B982-F07DA6DFE6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EAF40EE-0B3C-4A8F-9423-EF88CC9A14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129903</xdr:rowOff>
    </xdr:from>
    <xdr:to>
      <xdr:col>85</xdr:col>
      <xdr:colOff>177800</xdr:colOff>
      <xdr:row>38</xdr:row>
      <xdr:rowOff>60053</xdr:rowOff>
    </xdr:to>
    <xdr:sp macro="" textlink="">
      <xdr:nvSpPr>
        <xdr:cNvPr id="436" name="楕円 435">
          <a:extLst>
            <a:ext uri="{FF2B5EF4-FFF2-40B4-BE49-F238E27FC236}">
              <a16:creationId xmlns:a16="http://schemas.microsoft.com/office/drawing/2014/main" id="{83F38F64-41ED-43BD-B7E2-1D7AB7881824}"/>
            </a:ext>
          </a:extLst>
        </xdr:cNvPr>
        <xdr:cNvSpPr/>
      </xdr:nvSpPr>
      <xdr:spPr>
        <a:xfrm>
          <a:off x="16268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152780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6202BA6-333F-42CC-81C6-3E78B9807657}"/>
            </a:ext>
          </a:extLst>
        </xdr:cNvPr>
        <xdr:cNvSpPr txBox="1"/>
      </xdr:nvSpPr>
      <xdr:spPr>
        <a:xfrm>
          <a:off x="16357600"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xdr:rowOff>
    </xdr:from>
    <xdr:to>
      <xdr:col>81</xdr:col>
      <xdr:colOff>101600</xdr:colOff>
      <xdr:row>37</xdr:row>
      <xdr:rowOff>115570</xdr:rowOff>
    </xdr:to>
    <xdr:sp macro="" textlink="">
      <xdr:nvSpPr>
        <xdr:cNvPr id="438" name="楕円 437">
          <a:extLst>
            <a:ext uri="{FF2B5EF4-FFF2-40B4-BE49-F238E27FC236}">
              <a16:creationId xmlns:a16="http://schemas.microsoft.com/office/drawing/2014/main" id="{22672F02-8FDA-4590-BF81-2F02EC8377C3}"/>
            </a:ext>
          </a:extLst>
        </xdr:cNvPr>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38</xdr:row>
      <xdr:rowOff>9253</xdr:rowOff>
    </xdr:to>
    <xdr:cxnSp macro="">
      <xdr:nvCxnSpPr>
        <xdr:cNvPr id="439" name="直線コネクタ 438">
          <a:extLst>
            <a:ext uri="{FF2B5EF4-FFF2-40B4-BE49-F238E27FC236}">
              <a16:creationId xmlns:a16="http://schemas.microsoft.com/office/drawing/2014/main" id="{B1A2F73E-EE53-4174-9E82-62B01ED5758D}"/>
            </a:ext>
          </a:extLst>
        </xdr:cNvPr>
        <xdr:cNvCxnSpPr/>
      </xdr:nvCxnSpPr>
      <xdr:spPr>
        <a:xfrm>
          <a:off x="15481300" y="6408420"/>
          <a:ext cx="8382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157661</xdr:rowOff>
    </xdr:from>
    <xdr:to>
      <xdr:col>76</xdr:col>
      <xdr:colOff>165100</xdr:colOff>
      <xdr:row>37</xdr:row>
      <xdr:rowOff>87811</xdr:rowOff>
    </xdr:to>
    <xdr:sp macro="" textlink="">
      <xdr:nvSpPr>
        <xdr:cNvPr id="440" name="楕円 439">
          <a:extLst>
            <a:ext uri="{FF2B5EF4-FFF2-40B4-BE49-F238E27FC236}">
              <a16:creationId xmlns:a16="http://schemas.microsoft.com/office/drawing/2014/main" id="{DD59371A-1446-4CB2-BD03-E655E5A5933C}"/>
            </a:ext>
          </a:extLst>
        </xdr:cNvPr>
        <xdr:cNvSpPr/>
      </xdr:nvSpPr>
      <xdr:spPr>
        <a:xfrm>
          <a:off x="14541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37011</xdr:rowOff>
    </xdr:from>
    <xdr:to>
      <xdr:col>81</xdr:col>
      <xdr:colOff>50800</xdr:colOff>
      <xdr:row>37</xdr:row>
      <xdr:rowOff>64770</xdr:rowOff>
    </xdr:to>
    <xdr:cxnSp macro="">
      <xdr:nvCxnSpPr>
        <xdr:cNvPr id="441" name="直線コネクタ 440">
          <a:extLst>
            <a:ext uri="{FF2B5EF4-FFF2-40B4-BE49-F238E27FC236}">
              <a16:creationId xmlns:a16="http://schemas.microsoft.com/office/drawing/2014/main" id="{73DE8F0D-2239-4160-9DC7-CE986318C5A7}"/>
            </a:ext>
          </a:extLst>
        </xdr:cNvPr>
        <xdr:cNvCxnSpPr/>
      </xdr:nvCxnSpPr>
      <xdr:spPr>
        <a:xfrm>
          <a:off x="14592300" y="638066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111942</xdr:rowOff>
    </xdr:from>
    <xdr:to>
      <xdr:col>72</xdr:col>
      <xdr:colOff>38100</xdr:colOff>
      <xdr:row>37</xdr:row>
      <xdr:rowOff>42092</xdr:rowOff>
    </xdr:to>
    <xdr:sp macro="" textlink="">
      <xdr:nvSpPr>
        <xdr:cNvPr id="442" name="楕円 441">
          <a:extLst>
            <a:ext uri="{FF2B5EF4-FFF2-40B4-BE49-F238E27FC236}">
              <a16:creationId xmlns:a16="http://schemas.microsoft.com/office/drawing/2014/main" id="{EB9F47D5-C331-4E49-BF9D-8FF6D7A60107}"/>
            </a:ext>
          </a:extLst>
        </xdr:cNvPr>
        <xdr:cNvSpPr/>
      </xdr:nvSpPr>
      <xdr:spPr>
        <a:xfrm>
          <a:off x="13652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162742</xdr:rowOff>
    </xdr:from>
    <xdr:to>
      <xdr:col>76</xdr:col>
      <xdr:colOff>114300</xdr:colOff>
      <xdr:row>37</xdr:row>
      <xdr:rowOff>37011</xdr:rowOff>
    </xdr:to>
    <xdr:cxnSp macro="">
      <xdr:nvCxnSpPr>
        <xdr:cNvPr id="443" name="直線コネクタ 442">
          <a:extLst>
            <a:ext uri="{FF2B5EF4-FFF2-40B4-BE49-F238E27FC236}">
              <a16:creationId xmlns:a16="http://schemas.microsoft.com/office/drawing/2014/main" id="{8A6AB1CB-3B4A-4CA5-8C0C-F1A0BF8792E0}"/>
            </a:ext>
          </a:extLst>
        </xdr:cNvPr>
        <xdr:cNvCxnSpPr/>
      </xdr:nvCxnSpPr>
      <xdr:spPr>
        <a:xfrm>
          <a:off x="13703300" y="633494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66222</xdr:rowOff>
    </xdr:from>
    <xdr:to>
      <xdr:col>67</xdr:col>
      <xdr:colOff>101600</xdr:colOff>
      <xdr:row>36</xdr:row>
      <xdr:rowOff>167822</xdr:rowOff>
    </xdr:to>
    <xdr:sp macro="" textlink="">
      <xdr:nvSpPr>
        <xdr:cNvPr id="444" name="楕円 443">
          <a:extLst>
            <a:ext uri="{FF2B5EF4-FFF2-40B4-BE49-F238E27FC236}">
              <a16:creationId xmlns:a16="http://schemas.microsoft.com/office/drawing/2014/main" id="{1799D1A4-CC9D-4B64-9BAF-4A4B05CAA9BF}"/>
            </a:ext>
          </a:extLst>
        </xdr:cNvPr>
        <xdr:cNvSpPr/>
      </xdr:nvSpPr>
      <xdr:spPr>
        <a:xfrm>
          <a:off x="12763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117022</xdr:rowOff>
    </xdr:from>
    <xdr:to>
      <xdr:col>71</xdr:col>
      <xdr:colOff>177800</xdr:colOff>
      <xdr:row>36</xdr:row>
      <xdr:rowOff>162742</xdr:rowOff>
    </xdr:to>
    <xdr:cxnSp macro="">
      <xdr:nvCxnSpPr>
        <xdr:cNvPr id="445" name="直線コネクタ 444">
          <a:extLst>
            <a:ext uri="{FF2B5EF4-FFF2-40B4-BE49-F238E27FC236}">
              <a16:creationId xmlns:a16="http://schemas.microsoft.com/office/drawing/2014/main" id="{0B2794AF-1DA0-42B6-A94A-85BB6853AB2E}"/>
            </a:ext>
          </a:extLst>
        </xdr:cNvPr>
        <xdr:cNvCxnSpPr/>
      </xdr:nvCxnSpPr>
      <xdr:spPr>
        <a:xfrm>
          <a:off x="12814300" y="62892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DF5A56A5-7A34-4A6A-9111-421D0FEEC99E}"/>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C1ADCFC4-47AC-429D-8038-A230C4608DD2}"/>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7D34CA4F-4026-4DCC-AD89-7C43F23C3E5B}"/>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296F6F0B-0533-4227-A59A-7A69EABA47F5}"/>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132097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56E0794A-5FB7-41CF-9D84-3D9CEB8F2B9B}"/>
            </a:ext>
          </a:extLst>
        </xdr:cNvPr>
        <xdr:cNvSpPr txBox="1"/>
      </xdr:nvSpPr>
      <xdr:spPr>
        <a:xfrm>
          <a:off x="15266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439C18A5-BBFC-4998-9354-EFB27B2FAFF2}"/>
            </a:ext>
          </a:extLst>
        </xdr:cNvPr>
        <xdr:cNvSpPr txBox="1"/>
      </xdr:nvSpPr>
      <xdr:spPr>
        <a:xfrm>
          <a:off x="14389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58619</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F8D10682-27FE-46BF-A3D5-9131883BED79}"/>
            </a:ext>
          </a:extLst>
        </xdr:cNvPr>
        <xdr:cNvSpPr txBox="1"/>
      </xdr:nvSpPr>
      <xdr:spPr>
        <a:xfrm>
          <a:off x="13500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12899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BE590F11-7C6A-4ADC-A0B7-3C7EEE067285}"/>
            </a:ext>
          </a:extLst>
        </xdr:cNvPr>
        <xdr:cNvSpPr txBox="1"/>
      </xdr:nvSpPr>
      <xdr:spPr>
        <a:xfrm>
          <a:off x="12611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FDEC6E9-CBE8-4F4E-A6F2-BC0E499831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884702F-B8C8-4505-8C77-D86C024FE0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0A4835F-3914-4868-B58D-B590F52A3F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1DFD9A3-0EF2-4380-943F-EF6E9F1D26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CDE7FF0-AE94-49ED-AE11-3D436CF7DC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BAD3B639-A4CE-4184-98DE-5B7601A093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66D936F-70B0-4BA2-872D-9161CF800D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2ECFDE9-815B-4B60-BCA0-6188F44BBC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9FDFE78-D251-45B2-9732-3742991FD5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90A633AB-CE3A-45A2-9104-09189B7ED4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FA3B2389-02BF-48D3-98D9-F876C278EA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5B236418-D2DC-4DEC-8E28-3DD871625B5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DB03C1B-A133-4CFB-885A-D362EDA6CDB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78A893E6-75FA-4691-94FF-8F7921D0001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92347308-8A7E-4903-9B14-9B9A082F25B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2B0DDC90-2892-443D-BA18-D2C4D2090A8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143C69F7-99A6-41D7-90D4-BA9490E16E5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EAB32DB7-612F-47E0-A49C-1FF52C5BC34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A2DCC421-C46D-4027-AFBE-2EAADD1243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5C6AC54E-4F8F-4023-99D8-310BFD4FF73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514DB76B-85E3-441C-AE61-CA942345F9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3B84788B-4BBE-48EC-B9FB-2FC7B9907284}"/>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8FF66274-0B8B-49B3-A014-7FE1C3839CF6}"/>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F460D8CB-9AA8-4FC3-8DB8-5A0A27055C56}"/>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9C9BBF98-F34E-4622-AD84-69658EC386CF}"/>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00722B2C-79E5-4034-A78F-58D7FF1F343D}"/>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AC74945D-36AB-4BF7-BEF5-8FD526DF6272}"/>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722BF6A3-9D5F-46BC-BFFC-64759758DB82}"/>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229DBB1D-B6D8-4378-AFB1-522454B841EE}"/>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25F7F9AA-91BA-4A06-8C82-6097282FEB4A}"/>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7B7A411A-568A-40F7-915F-9C40C3F3B647}"/>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8F4F5D16-E511-42EC-B142-5D86CA814D27}"/>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C3CE2CD-D601-4CD5-826F-6E0A70EF7EF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2BD7B11-BDC1-4773-9946-A6A31C5C4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D1D91E5-3529-4345-A292-639E1465E3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A309251-2C0F-4051-BA52-47C1BE768B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F08D324-4D79-408B-8100-C0CD806AE3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491" name="楕円 490">
          <a:extLst>
            <a:ext uri="{FF2B5EF4-FFF2-40B4-BE49-F238E27FC236}">
              <a16:creationId xmlns:a16="http://schemas.microsoft.com/office/drawing/2014/main" id="{3515541B-5213-423A-A559-E6793F7E76EE}"/>
            </a:ext>
          </a:extLst>
        </xdr:cNvPr>
        <xdr:cNvSpPr/>
      </xdr:nvSpPr>
      <xdr:spPr>
        <a:xfrm>
          <a:off x="221107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20845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91410079-0CC2-449B-97D4-FDE0D6262878}"/>
            </a:ext>
          </a:extLst>
        </xdr:cNvPr>
        <xdr:cNvSpPr txBox="1"/>
      </xdr:nvSpPr>
      <xdr:spPr>
        <a:xfrm>
          <a:off x="22199600"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169418</xdr:rowOff>
    </xdr:from>
    <xdr:to>
      <xdr:col>112</xdr:col>
      <xdr:colOff>38100</xdr:colOff>
      <xdr:row>38</xdr:row>
      <xdr:rowOff>99568</xdr:rowOff>
    </xdr:to>
    <xdr:sp macro="" textlink="">
      <xdr:nvSpPr>
        <xdr:cNvPr id="493" name="楕円 492">
          <a:extLst>
            <a:ext uri="{FF2B5EF4-FFF2-40B4-BE49-F238E27FC236}">
              <a16:creationId xmlns:a16="http://schemas.microsoft.com/office/drawing/2014/main" id="{D8D02EA3-3DD3-480D-B80A-5459B864D772}"/>
            </a:ext>
          </a:extLst>
        </xdr:cNvPr>
        <xdr:cNvSpPr/>
      </xdr:nvSpPr>
      <xdr:spPr>
        <a:xfrm>
          <a:off x="21272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48768</xdr:rowOff>
    </xdr:from>
    <xdr:to>
      <xdr:col>116</xdr:col>
      <xdr:colOff>63500</xdr:colOff>
      <xdr:row>38</xdr:row>
      <xdr:rowOff>48768</xdr:rowOff>
    </xdr:to>
    <xdr:cxnSp macro="">
      <xdr:nvCxnSpPr>
        <xdr:cNvPr id="494" name="直線コネクタ 493">
          <a:extLst>
            <a:ext uri="{FF2B5EF4-FFF2-40B4-BE49-F238E27FC236}">
              <a16:creationId xmlns:a16="http://schemas.microsoft.com/office/drawing/2014/main" id="{551C8ED4-3EFB-44FB-9668-3F91B325E3D6}"/>
            </a:ext>
          </a:extLst>
        </xdr:cNvPr>
        <xdr:cNvCxnSpPr/>
      </xdr:nvCxnSpPr>
      <xdr:spPr>
        <a:xfrm>
          <a:off x="21323300" y="6563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xdr:rowOff>
    </xdr:from>
    <xdr:to>
      <xdr:col>107</xdr:col>
      <xdr:colOff>101600</xdr:colOff>
      <xdr:row>38</xdr:row>
      <xdr:rowOff>101854</xdr:rowOff>
    </xdr:to>
    <xdr:sp macro="" textlink="">
      <xdr:nvSpPr>
        <xdr:cNvPr id="495" name="楕円 494">
          <a:extLst>
            <a:ext uri="{FF2B5EF4-FFF2-40B4-BE49-F238E27FC236}">
              <a16:creationId xmlns:a16="http://schemas.microsoft.com/office/drawing/2014/main" id="{0603D0A7-B617-4C03-8359-375FABAF297A}"/>
            </a:ext>
          </a:extLst>
        </xdr:cNvPr>
        <xdr:cNvSpPr/>
      </xdr:nvSpPr>
      <xdr:spPr>
        <a:xfrm>
          <a:off x="20383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48768</xdr:rowOff>
    </xdr:from>
    <xdr:to>
      <xdr:col>111</xdr:col>
      <xdr:colOff>177800</xdr:colOff>
      <xdr:row>38</xdr:row>
      <xdr:rowOff>51054</xdr:rowOff>
    </xdr:to>
    <xdr:cxnSp macro="">
      <xdr:nvCxnSpPr>
        <xdr:cNvPr id="496" name="直線コネクタ 495">
          <a:extLst>
            <a:ext uri="{FF2B5EF4-FFF2-40B4-BE49-F238E27FC236}">
              <a16:creationId xmlns:a16="http://schemas.microsoft.com/office/drawing/2014/main" id="{0F727C42-B8E0-4563-A5B6-D39CA1A85491}"/>
            </a:ext>
          </a:extLst>
        </xdr:cNvPr>
        <xdr:cNvCxnSpPr/>
      </xdr:nvCxnSpPr>
      <xdr:spPr>
        <a:xfrm flipV="1">
          <a:off x="20434300" y="65638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167132</xdr:rowOff>
    </xdr:from>
    <xdr:to>
      <xdr:col>102</xdr:col>
      <xdr:colOff>165100</xdr:colOff>
      <xdr:row>38</xdr:row>
      <xdr:rowOff>97282</xdr:rowOff>
    </xdr:to>
    <xdr:sp macro="" textlink="">
      <xdr:nvSpPr>
        <xdr:cNvPr id="497" name="楕円 496">
          <a:extLst>
            <a:ext uri="{FF2B5EF4-FFF2-40B4-BE49-F238E27FC236}">
              <a16:creationId xmlns:a16="http://schemas.microsoft.com/office/drawing/2014/main" id="{9AA9FAF6-527E-4726-9069-85C23956B73F}"/>
            </a:ext>
          </a:extLst>
        </xdr:cNvPr>
        <xdr:cNvSpPr/>
      </xdr:nvSpPr>
      <xdr:spPr>
        <a:xfrm>
          <a:off x="19494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46482</xdr:rowOff>
    </xdr:from>
    <xdr:to>
      <xdr:col>107</xdr:col>
      <xdr:colOff>50800</xdr:colOff>
      <xdr:row>38</xdr:row>
      <xdr:rowOff>51054</xdr:rowOff>
    </xdr:to>
    <xdr:cxnSp macro="">
      <xdr:nvCxnSpPr>
        <xdr:cNvPr id="498" name="直線コネクタ 497">
          <a:extLst>
            <a:ext uri="{FF2B5EF4-FFF2-40B4-BE49-F238E27FC236}">
              <a16:creationId xmlns:a16="http://schemas.microsoft.com/office/drawing/2014/main" id="{F87BDE82-5AF9-40C7-8EBD-855AB043B041}"/>
            </a:ext>
          </a:extLst>
        </xdr:cNvPr>
        <xdr:cNvCxnSpPr/>
      </xdr:nvCxnSpPr>
      <xdr:spPr>
        <a:xfrm>
          <a:off x="19545300" y="65615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162560</xdr:rowOff>
    </xdr:from>
    <xdr:to>
      <xdr:col>98</xdr:col>
      <xdr:colOff>38100</xdr:colOff>
      <xdr:row>38</xdr:row>
      <xdr:rowOff>92710</xdr:rowOff>
    </xdr:to>
    <xdr:sp macro="" textlink="">
      <xdr:nvSpPr>
        <xdr:cNvPr id="499" name="楕円 498">
          <a:extLst>
            <a:ext uri="{FF2B5EF4-FFF2-40B4-BE49-F238E27FC236}">
              <a16:creationId xmlns:a16="http://schemas.microsoft.com/office/drawing/2014/main" id="{C3CBE84E-1BFB-409E-A86A-18B2A4A3F1C3}"/>
            </a:ext>
          </a:extLst>
        </xdr:cNvPr>
        <xdr:cNvSpPr/>
      </xdr:nvSpPr>
      <xdr:spPr>
        <a:xfrm>
          <a:off x="18605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41910</xdr:rowOff>
    </xdr:from>
    <xdr:to>
      <xdr:col>102</xdr:col>
      <xdr:colOff>114300</xdr:colOff>
      <xdr:row>38</xdr:row>
      <xdr:rowOff>46482</xdr:rowOff>
    </xdr:to>
    <xdr:cxnSp macro="">
      <xdr:nvCxnSpPr>
        <xdr:cNvPr id="500" name="直線コネクタ 499">
          <a:extLst>
            <a:ext uri="{FF2B5EF4-FFF2-40B4-BE49-F238E27FC236}">
              <a16:creationId xmlns:a16="http://schemas.microsoft.com/office/drawing/2014/main" id="{3282E8CA-8785-4FF0-A0D2-438B971D2B64}"/>
            </a:ext>
          </a:extLst>
        </xdr:cNvPr>
        <xdr:cNvCxnSpPr/>
      </xdr:nvCxnSpPr>
      <xdr:spPr>
        <a:xfrm>
          <a:off x="18656300" y="65570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45F85672-CAB6-4FC2-91F4-3A5645100D11}"/>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E3D6819-CE7B-4906-9A8F-199C33E5A355}"/>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39FC3B2F-BD29-483D-A63C-2934180A4E09}"/>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14EFB5AF-230E-4754-B139-FCF6EBBA41F2}"/>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116095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D2476951-C49B-40A9-B19E-E2B3CADC056D}"/>
            </a:ext>
          </a:extLst>
        </xdr:cNvPr>
        <xdr:cNvSpPr txBox="1"/>
      </xdr:nvSpPr>
      <xdr:spPr>
        <a:xfrm>
          <a:off x="21075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118381</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21110D25-B7AB-4528-AD44-850D37CEEFEB}"/>
            </a:ext>
          </a:extLst>
        </xdr:cNvPr>
        <xdr:cNvSpPr txBox="1"/>
      </xdr:nvSpPr>
      <xdr:spPr>
        <a:xfrm>
          <a:off x="20199427"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113809</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EA532A12-B017-4D32-A631-76770FDFE065}"/>
            </a:ext>
          </a:extLst>
        </xdr:cNvPr>
        <xdr:cNvSpPr txBox="1"/>
      </xdr:nvSpPr>
      <xdr:spPr>
        <a:xfrm>
          <a:off x="193104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109237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37558C81-B70D-4AA5-A9C4-1A618D6BAC25}"/>
            </a:ext>
          </a:extLst>
        </xdr:cNvPr>
        <xdr:cNvSpPr txBox="1"/>
      </xdr:nvSpPr>
      <xdr:spPr>
        <a:xfrm>
          <a:off x="18421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A1E6BE3-7F5A-4545-860B-C9B1E4D001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62E89C02-074E-4F4E-A8CE-31278BABA7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B212D48-AA41-4C6F-8F63-BFDEF19C42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01F4050-22F4-44AB-9187-7DE15ED582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87BC940-B83E-4D60-9314-B65798B5ED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1A475009-67FA-45D4-95A2-DAD80C8510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A1E0A0AA-28B0-4AA5-9EED-BFF0093024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61F2F3D5-CD94-4AC0-B71F-0808B5EE94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DC51730C-5353-4C62-8A20-2DCA9AB3AA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CABFC1B-ED09-4399-B282-C07F567109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BD737EB8-4E18-4C7A-A380-5B10ED5E6D3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81780271-2455-49C7-BEE2-86B5193AC3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DE74D63-F202-4B51-9146-C456BF610A0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DFD09875-6A9D-4F36-A2E5-082C2145B6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C091EDE8-C43A-42F0-B117-86177B366B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9A83EAED-103D-4DD5-ACEE-50939779F13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7C61D229-FA70-4600-9878-714D87FEA1E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D8470580-DA8D-4D8C-87B2-7DBE82A0C16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5E620975-CAB6-43DA-AB56-C2F7FCF7D9A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4BD71C0D-A9C3-404F-A182-B78B8A3775F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A0DC0FC2-9AED-47E7-A272-4C9740FE7FD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3DCC4E2-559E-4CE7-B60C-94C40CB6B8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F303B031-B2E0-41F5-A172-CBF817589D0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2AA6439-8A91-4173-8060-4DE02C4DD8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D5C260E7-6CB2-4F19-A81E-8344EA024B2C}"/>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4255B22-6006-4E2C-9A0E-DFD33AE89106}"/>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93834857-BEE2-4B1C-BE19-E2519AE7F13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AC10D2C-5E3B-4209-8CC6-EE8A99DE1E23}"/>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C4381030-7DDC-4033-9A23-B80F6A4F888D}"/>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55B45C14-F627-45B0-9C1E-8D80187A7879}"/>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56389301-2464-41B4-9223-75B3431C884F}"/>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1BB3AE37-E283-4EEE-9B4D-F860E1D1FCE4}"/>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02434421-A6C4-4C9E-ADCE-0EA3FABE6AC9}"/>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B341996A-1DBE-43F8-800E-BE0BE062A84D}"/>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F4221058-F18E-41EA-A78E-E249DC1AD33C}"/>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C10DF5D-BAA9-4F32-8950-351DBE4E99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032A9A1-321F-4813-89CC-C878B3D5F60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6AD72DB-8F5E-4F42-9F8A-392A9FD5D8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CFBD547-157B-4588-8E52-6E059C929A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4A6D0CF-B09D-4D18-BC2C-153697992E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9" name="楕円 548">
          <a:extLst>
            <a:ext uri="{FF2B5EF4-FFF2-40B4-BE49-F238E27FC236}">
              <a16:creationId xmlns:a16="http://schemas.microsoft.com/office/drawing/2014/main" id="{BB32C968-1819-425F-A5E5-7E28F3AED48D}"/>
            </a:ext>
          </a:extLst>
        </xdr:cNvPr>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53992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A9B32D68-412E-48D2-855A-1C22A243AB21}"/>
            </a:ext>
          </a:extLst>
        </xdr:cNvPr>
        <xdr:cNvSpPr txBox="1"/>
      </xdr:nvSpPr>
      <xdr:spPr>
        <a:xfrm>
          <a:off x="16357600"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51" name="楕円 550">
          <a:extLst>
            <a:ext uri="{FF2B5EF4-FFF2-40B4-BE49-F238E27FC236}">
              <a16:creationId xmlns:a16="http://schemas.microsoft.com/office/drawing/2014/main" id="{6404151E-A00D-4C83-A5E2-9BCE42AF9F8B}"/>
            </a:ext>
          </a:extLst>
        </xdr:cNvPr>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81915</xdr:rowOff>
    </xdr:to>
    <xdr:cxnSp macro="">
      <xdr:nvCxnSpPr>
        <xdr:cNvPr id="552" name="直線コネクタ 551">
          <a:extLst>
            <a:ext uri="{FF2B5EF4-FFF2-40B4-BE49-F238E27FC236}">
              <a16:creationId xmlns:a16="http://schemas.microsoft.com/office/drawing/2014/main" id="{D9DF329D-4852-4B09-8A46-5D2C6AA84E1C}"/>
            </a:ext>
          </a:extLst>
        </xdr:cNvPr>
        <xdr:cNvCxnSpPr/>
      </xdr:nvCxnSpPr>
      <xdr:spPr>
        <a:xfrm>
          <a:off x="15481300" y="103346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553" name="楕円 552">
          <a:extLst>
            <a:ext uri="{FF2B5EF4-FFF2-40B4-BE49-F238E27FC236}">
              <a16:creationId xmlns:a16="http://schemas.microsoft.com/office/drawing/2014/main" id="{87A2139E-B3FB-472A-812B-7F4F3573F91E}"/>
            </a:ext>
          </a:extLst>
        </xdr:cNvPr>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47625</xdr:rowOff>
    </xdr:to>
    <xdr:cxnSp macro="">
      <xdr:nvCxnSpPr>
        <xdr:cNvPr id="554" name="直線コネクタ 553">
          <a:extLst>
            <a:ext uri="{FF2B5EF4-FFF2-40B4-BE49-F238E27FC236}">
              <a16:creationId xmlns:a16="http://schemas.microsoft.com/office/drawing/2014/main" id="{D2442968-3277-4030-AE52-CB4BA1D32839}"/>
            </a:ext>
          </a:extLst>
        </xdr:cNvPr>
        <xdr:cNvCxnSpPr/>
      </xdr:nvCxnSpPr>
      <xdr:spPr>
        <a:xfrm>
          <a:off x="14592300" y="1030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555" name="楕円 554">
          <a:extLst>
            <a:ext uri="{FF2B5EF4-FFF2-40B4-BE49-F238E27FC236}">
              <a16:creationId xmlns:a16="http://schemas.microsoft.com/office/drawing/2014/main" id="{6AA15D2C-9FCC-438F-831B-85D67930CEEC}"/>
            </a:ext>
          </a:extLst>
        </xdr:cNvPr>
        <xdr:cNvSpPr/>
      </xdr:nvSpPr>
      <xdr:spPr>
        <a:xfrm>
          <a:off x="1365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60</xdr:row>
      <xdr:rowOff>13335</xdr:rowOff>
    </xdr:to>
    <xdr:cxnSp macro="">
      <xdr:nvCxnSpPr>
        <xdr:cNvPr id="556" name="直線コネクタ 555">
          <a:extLst>
            <a:ext uri="{FF2B5EF4-FFF2-40B4-BE49-F238E27FC236}">
              <a16:creationId xmlns:a16="http://schemas.microsoft.com/office/drawing/2014/main" id="{CAA46376-2FE3-4890-A345-3E6C38ADBFA3}"/>
            </a:ext>
          </a:extLst>
        </xdr:cNvPr>
        <xdr:cNvCxnSpPr/>
      </xdr:nvCxnSpPr>
      <xdr:spPr>
        <a:xfrm>
          <a:off x="13703300" y="1026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57" name="楕円 556">
          <a:extLst>
            <a:ext uri="{FF2B5EF4-FFF2-40B4-BE49-F238E27FC236}">
              <a16:creationId xmlns:a16="http://schemas.microsoft.com/office/drawing/2014/main" id="{5900C9B3-59FD-42A9-BA07-3D21E7581975}"/>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150495</xdr:rowOff>
    </xdr:to>
    <xdr:cxnSp macro="">
      <xdr:nvCxnSpPr>
        <xdr:cNvPr id="558" name="直線コネクタ 557">
          <a:extLst>
            <a:ext uri="{FF2B5EF4-FFF2-40B4-BE49-F238E27FC236}">
              <a16:creationId xmlns:a16="http://schemas.microsoft.com/office/drawing/2014/main" id="{D4103AD1-C82A-43DA-A927-E442E25F1A1E}"/>
            </a:ext>
          </a:extLst>
        </xdr:cNvPr>
        <xdr:cNvCxnSpPr/>
      </xdr:nvCxnSpPr>
      <xdr:spPr>
        <a:xfrm>
          <a:off x="12814300" y="1022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8349BA7E-552C-4094-A1AC-E1F93C1459AD}"/>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3CCA0336-2770-4ED1-84D5-4AAD7E4874F1}"/>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4418201B-D1CD-40CB-9650-1A6FCAE70253}"/>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a:extLst>
            <a:ext uri="{FF2B5EF4-FFF2-40B4-BE49-F238E27FC236}">
              <a16:creationId xmlns:a16="http://schemas.microsoft.com/office/drawing/2014/main" id="{9BCE3DDD-B381-41B6-99BA-572D72650DCC}"/>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114952</xdr:rowOff>
    </xdr:from>
    <xdr:ext cx="405111" cy="259045"/>
    <xdr:sp macro="" textlink="">
      <xdr:nvSpPr>
        <xdr:cNvPr id="563" name="n_1mainValue【学校施設】&#10;有形固定資産減価償却率">
          <a:extLst>
            <a:ext uri="{FF2B5EF4-FFF2-40B4-BE49-F238E27FC236}">
              <a16:creationId xmlns:a16="http://schemas.microsoft.com/office/drawing/2014/main" id="{5F66CCFF-A673-4B95-BA6B-48B405424A1F}"/>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80662</xdr:rowOff>
    </xdr:from>
    <xdr:ext cx="405111" cy="259045"/>
    <xdr:sp macro="" textlink="">
      <xdr:nvSpPr>
        <xdr:cNvPr id="564" name="n_2mainValue【学校施設】&#10;有形固定資産減価償却率">
          <a:extLst>
            <a:ext uri="{FF2B5EF4-FFF2-40B4-BE49-F238E27FC236}">
              <a16:creationId xmlns:a16="http://schemas.microsoft.com/office/drawing/2014/main" id="{140D14B9-D42A-4428-9B3C-EBA097A239D3}"/>
            </a:ext>
          </a:extLst>
        </xdr:cNvPr>
        <xdr:cNvSpPr txBox="1"/>
      </xdr:nvSpPr>
      <xdr:spPr>
        <a:xfrm>
          <a:off x="14389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65" name="n_3mainValue【学校施設】&#10;有形固定資産減価償却率">
          <a:extLst>
            <a:ext uri="{FF2B5EF4-FFF2-40B4-BE49-F238E27FC236}">
              <a16:creationId xmlns:a16="http://schemas.microsoft.com/office/drawing/2014/main" id="{FDFE8054-B0E4-4B8F-B446-E1CD6E3DE123}"/>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10177</xdr:rowOff>
    </xdr:from>
    <xdr:ext cx="405111" cy="259045"/>
    <xdr:sp macro="" textlink="">
      <xdr:nvSpPr>
        <xdr:cNvPr id="566" name="n_4mainValue【学校施設】&#10;有形固定資産減価償却率">
          <a:extLst>
            <a:ext uri="{FF2B5EF4-FFF2-40B4-BE49-F238E27FC236}">
              <a16:creationId xmlns:a16="http://schemas.microsoft.com/office/drawing/2014/main" id="{84EEA681-5E3B-4A44-AE68-6444E798430C}"/>
            </a:ext>
          </a:extLst>
        </xdr:cNvPr>
        <xdr:cNvSpPr txBox="1"/>
      </xdr:nvSpPr>
      <xdr:spPr>
        <a:xfrm>
          <a:off x="12611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6FC30A90-1129-4902-A54E-C8DB8BA3A0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84E3C6ED-0F3B-4B41-A41A-52C7CAD0D0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D7E241C-6C13-4CF5-8EA2-64DB8B394B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67CAEE9-A842-4C43-A9EF-4AFC6A897D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D6658419-CC5F-4B78-B466-26D4BE6ED5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0BE2F09-EB7C-473A-86D1-1104F7C469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70072CD-9F81-4F69-ADE5-1787A2C572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B2C0872-2D41-4589-95A6-659253098AF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9F926EB-B3A2-4A73-B768-FDF56B558E1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A8919114-280D-4420-984F-EC4A3B7CC1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D9375FCA-8FBB-45BD-A632-B0A57BC0C97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97E32EF-F09D-4088-AFDC-2C564CE554E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C2A19337-BC92-4112-AE42-A2DD44B8EB6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2C05079-8EDB-44AA-923D-41970E29F4C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306E1850-1548-485E-A85C-11055531B15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B4BB440F-0CC2-4EBC-9927-263BC78B3C3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1D053EE2-82F5-4960-9619-D574E648B23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ED80C5F-13DE-4D1E-9D0B-1B9FCA74DEB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54139176-6149-478A-88ED-1B78E1BED5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59C4843-9EBB-4ACD-AF66-2917828D1B9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EDCDE8F4-4E28-42E9-8247-8F1A0C36DEB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40262FD-DBA5-4BCA-97AE-8F9830D038C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CB2B83B5-77B3-4928-8844-2016222085B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30FA8DF-4F65-4855-BEAA-37C164E495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528D3B13-224B-4654-8511-F5287A3A6D31}"/>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4A3506AF-9A64-41AD-8B92-592C80DD1836}"/>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49937BD0-5271-4CDD-A53E-852AC7E2DA56}"/>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8427D2A7-F93D-4890-A64F-A9EBEA3EBED6}"/>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3D2395C1-90A2-4736-ADBA-9AF4E1319339}"/>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FC77A5F3-7328-4D43-8AAC-3D6AEAB3CBE4}"/>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9455A92D-79A9-4255-B5B8-8B6BB29FDF17}"/>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FB827751-48FC-4041-BAE6-CA5D468B271B}"/>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0F382854-BDBB-428A-B784-4D59B2ED76ED}"/>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207EC4C9-2635-431A-9873-5EC60098FFB6}"/>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670B0E89-45B4-4CD7-9E40-5817F3FE0DF1}"/>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2265D48-57A0-4695-9611-C54782D85C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74F191B-08A1-45AA-A84A-C12D6A4FA7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43901D9-B07D-48CC-B930-B338043534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805C441-42AC-4DC2-AFB7-4C6DD726C1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0ACAA7A-F200-4458-9DCF-354A6F3C43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07" name="楕円 606">
          <a:extLst>
            <a:ext uri="{FF2B5EF4-FFF2-40B4-BE49-F238E27FC236}">
              <a16:creationId xmlns:a16="http://schemas.microsoft.com/office/drawing/2014/main" id="{E00D928A-AA01-4A74-A6D4-DEF292BA32A2}"/>
            </a:ext>
          </a:extLst>
        </xdr:cNvPr>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608" name="【学校施設】&#10;一人当たり面積該当値テキスト">
          <a:extLst>
            <a:ext uri="{FF2B5EF4-FFF2-40B4-BE49-F238E27FC236}">
              <a16:creationId xmlns:a16="http://schemas.microsoft.com/office/drawing/2014/main" id="{32C86048-41A2-45C4-AD38-79F1F803C5B5}"/>
            </a:ext>
          </a:extLst>
        </xdr:cNvPr>
        <xdr:cNvSpPr txBox="1"/>
      </xdr:nvSpPr>
      <xdr:spPr>
        <a:xfrm>
          <a:off x="22199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609" name="楕円 608">
          <a:extLst>
            <a:ext uri="{FF2B5EF4-FFF2-40B4-BE49-F238E27FC236}">
              <a16:creationId xmlns:a16="http://schemas.microsoft.com/office/drawing/2014/main" id="{7355FF51-89AE-4A35-AD9D-DE23D0B87E4F}"/>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22860</xdr:rowOff>
    </xdr:to>
    <xdr:cxnSp macro="">
      <xdr:nvCxnSpPr>
        <xdr:cNvPr id="610" name="直線コネクタ 609">
          <a:extLst>
            <a:ext uri="{FF2B5EF4-FFF2-40B4-BE49-F238E27FC236}">
              <a16:creationId xmlns:a16="http://schemas.microsoft.com/office/drawing/2014/main" id="{4F21F669-47CF-4C89-8672-D77196921520}"/>
            </a:ext>
          </a:extLst>
        </xdr:cNvPr>
        <xdr:cNvCxnSpPr/>
      </xdr:nvCxnSpPr>
      <xdr:spPr>
        <a:xfrm flipV="1">
          <a:off x="21323300" y="108219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141605</xdr:rowOff>
    </xdr:from>
    <xdr:to>
      <xdr:col>107</xdr:col>
      <xdr:colOff>101600</xdr:colOff>
      <xdr:row>63</xdr:row>
      <xdr:rowOff>71755</xdr:rowOff>
    </xdr:to>
    <xdr:sp macro="" textlink="">
      <xdr:nvSpPr>
        <xdr:cNvPr id="611" name="楕円 610">
          <a:extLst>
            <a:ext uri="{FF2B5EF4-FFF2-40B4-BE49-F238E27FC236}">
              <a16:creationId xmlns:a16="http://schemas.microsoft.com/office/drawing/2014/main" id="{9FC5A633-C53C-4658-A322-7351A6ABFC8E}"/>
            </a:ext>
          </a:extLst>
        </xdr:cNvPr>
        <xdr:cNvSpPr/>
      </xdr:nvSpPr>
      <xdr:spPr>
        <a:xfrm>
          <a:off x="20383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20955</xdr:rowOff>
    </xdr:from>
    <xdr:to>
      <xdr:col>111</xdr:col>
      <xdr:colOff>177800</xdr:colOff>
      <xdr:row>63</xdr:row>
      <xdr:rowOff>22860</xdr:rowOff>
    </xdr:to>
    <xdr:cxnSp macro="">
      <xdr:nvCxnSpPr>
        <xdr:cNvPr id="612" name="直線コネクタ 611">
          <a:extLst>
            <a:ext uri="{FF2B5EF4-FFF2-40B4-BE49-F238E27FC236}">
              <a16:creationId xmlns:a16="http://schemas.microsoft.com/office/drawing/2014/main" id="{6FC9D7E3-A0CB-4466-B0EE-A1BAED776848}"/>
            </a:ext>
          </a:extLst>
        </xdr:cNvPr>
        <xdr:cNvCxnSpPr/>
      </xdr:nvCxnSpPr>
      <xdr:spPr>
        <a:xfrm>
          <a:off x="20434300" y="108223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13" name="楕円 612">
          <a:extLst>
            <a:ext uri="{FF2B5EF4-FFF2-40B4-BE49-F238E27FC236}">
              <a16:creationId xmlns:a16="http://schemas.microsoft.com/office/drawing/2014/main" id="{40107078-C19E-4707-B37C-24840F897267}"/>
            </a:ext>
          </a:extLst>
        </xdr:cNvPr>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20955</xdr:rowOff>
    </xdr:to>
    <xdr:cxnSp macro="">
      <xdr:nvCxnSpPr>
        <xdr:cNvPr id="614" name="直線コネクタ 613">
          <a:extLst>
            <a:ext uri="{FF2B5EF4-FFF2-40B4-BE49-F238E27FC236}">
              <a16:creationId xmlns:a16="http://schemas.microsoft.com/office/drawing/2014/main" id="{98C536DA-F083-4625-824C-4FE7EF85AC53}"/>
            </a:ext>
          </a:extLst>
        </xdr:cNvPr>
        <xdr:cNvCxnSpPr/>
      </xdr:nvCxnSpPr>
      <xdr:spPr>
        <a:xfrm>
          <a:off x="19545300" y="1081735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133223</xdr:rowOff>
    </xdr:from>
    <xdr:to>
      <xdr:col>98</xdr:col>
      <xdr:colOff>38100</xdr:colOff>
      <xdr:row>63</xdr:row>
      <xdr:rowOff>63373</xdr:rowOff>
    </xdr:to>
    <xdr:sp macro="" textlink="">
      <xdr:nvSpPr>
        <xdr:cNvPr id="615" name="楕円 614">
          <a:extLst>
            <a:ext uri="{FF2B5EF4-FFF2-40B4-BE49-F238E27FC236}">
              <a16:creationId xmlns:a16="http://schemas.microsoft.com/office/drawing/2014/main" id="{E1084FB8-DD21-4700-8A0F-9B104CD8B401}"/>
            </a:ext>
          </a:extLst>
        </xdr:cNvPr>
        <xdr:cNvSpPr/>
      </xdr:nvSpPr>
      <xdr:spPr>
        <a:xfrm>
          <a:off x="18605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xdr:rowOff>
    </xdr:from>
    <xdr:to>
      <xdr:col>102</xdr:col>
      <xdr:colOff>114300</xdr:colOff>
      <xdr:row>63</xdr:row>
      <xdr:rowOff>16002</xdr:rowOff>
    </xdr:to>
    <xdr:cxnSp macro="">
      <xdr:nvCxnSpPr>
        <xdr:cNvPr id="616" name="直線コネクタ 615">
          <a:extLst>
            <a:ext uri="{FF2B5EF4-FFF2-40B4-BE49-F238E27FC236}">
              <a16:creationId xmlns:a16="http://schemas.microsoft.com/office/drawing/2014/main" id="{E4DC2CC0-3DD0-4174-8553-159139CEE965}"/>
            </a:ext>
          </a:extLst>
        </xdr:cNvPr>
        <xdr:cNvCxnSpPr/>
      </xdr:nvCxnSpPr>
      <xdr:spPr>
        <a:xfrm>
          <a:off x="18656300" y="1081392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552D43D1-9299-454E-9654-59E245BFCA88}"/>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77CB3934-262B-4B55-BEDF-3AC047D29FCC}"/>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9DFB1345-E6BA-42FC-9150-75D59C59B727}"/>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C399E539-5A7C-4E9B-B35F-83E7D0EBDD0D}"/>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621" name="n_1mainValue【学校施設】&#10;一人当たり面積">
          <a:extLst>
            <a:ext uri="{FF2B5EF4-FFF2-40B4-BE49-F238E27FC236}">
              <a16:creationId xmlns:a16="http://schemas.microsoft.com/office/drawing/2014/main" id="{28B41977-C6AB-482D-BA57-3700BA248753}"/>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62882</xdr:rowOff>
    </xdr:from>
    <xdr:ext cx="469744" cy="259045"/>
    <xdr:sp macro="" textlink="">
      <xdr:nvSpPr>
        <xdr:cNvPr id="622" name="n_2mainValue【学校施設】&#10;一人当たり面積">
          <a:extLst>
            <a:ext uri="{FF2B5EF4-FFF2-40B4-BE49-F238E27FC236}">
              <a16:creationId xmlns:a16="http://schemas.microsoft.com/office/drawing/2014/main" id="{93F48BC0-FDBA-42EC-AF3F-6FC2D797A3C6}"/>
            </a:ext>
          </a:extLst>
        </xdr:cNvPr>
        <xdr:cNvSpPr txBox="1"/>
      </xdr:nvSpPr>
      <xdr:spPr>
        <a:xfrm>
          <a:off x="20199427" y="108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623" name="n_3mainValue【学校施設】&#10;一人当たり面積">
          <a:extLst>
            <a:ext uri="{FF2B5EF4-FFF2-40B4-BE49-F238E27FC236}">
              <a16:creationId xmlns:a16="http://schemas.microsoft.com/office/drawing/2014/main" id="{5C8D3B4B-9910-479E-9D29-75D681B6FA24}"/>
            </a:ext>
          </a:extLst>
        </xdr:cNvPr>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54500</xdr:rowOff>
    </xdr:from>
    <xdr:ext cx="469744" cy="259045"/>
    <xdr:sp macro="" textlink="">
      <xdr:nvSpPr>
        <xdr:cNvPr id="624" name="n_4mainValue【学校施設】&#10;一人当たり面積">
          <a:extLst>
            <a:ext uri="{FF2B5EF4-FFF2-40B4-BE49-F238E27FC236}">
              <a16:creationId xmlns:a16="http://schemas.microsoft.com/office/drawing/2014/main" id="{E07A18FA-80AA-4759-AE0E-35A547A8F8CA}"/>
            </a:ext>
          </a:extLst>
        </xdr:cNvPr>
        <xdr:cNvSpPr txBox="1"/>
      </xdr:nvSpPr>
      <xdr:spPr>
        <a:xfrm>
          <a:off x="184214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6DAD032-D7BC-471E-9774-83A2336ED5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49D6AEC-4A0A-4D4D-9123-2C010BC218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65EB715-6934-414E-AFA0-4B809087DE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71CAF08-FBF7-4B11-92E6-55B9D27E4E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1B406BC-B495-4AD9-8FB3-E5712B3963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17EAA4D-7D1D-4EF1-A1CF-156A2EBE36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EB6619C9-8EAE-428D-B427-2CE70EFC80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C7974F2-0EC9-4673-B1B4-201FB719EF9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69FAB6F-5F7D-45DD-A11C-274A464B45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0009E10-8001-4752-A6E0-CF12181222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2B2F11E2-698D-4B60-AD1F-40A035625C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C87F5977-1548-4948-BA5F-DD295350A7D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FC89DA0E-3F21-4102-B022-69185F9026B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A76F6BE8-4C64-4D4A-BF88-112B971188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6AAE6675-539A-4D91-8DC0-E8A04B33893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51D5A78-E7EA-484F-9017-0778A5B8DB9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21AE3B84-FCF9-4B83-ADA7-93C3243A3AC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D54F7F4-E33D-4377-AC83-7417E5BC8B4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E2BBDCCD-3A70-4055-B134-EF06F250051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CB566086-4D93-4B2A-BD47-39FD16871CA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325C0C90-5270-4AAE-B547-0CF3ED26A00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3E1F5381-047F-4E55-BFDD-11F133CE9D1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D88F6933-939C-4C75-972A-B8AE92D95EF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D2B3326-A252-4C58-9F8A-63535E41A9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1F5C07AD-1FFD-4087-BCF4-7FA723CEBF8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48D4959C-585C-4EE2-91ED-04E24D769C4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99D16D72-1CDF-4FD1-BAEE-20BC5E1542E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AAFBD172-9E27-4377-8339-7E755EB1984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93B6F61C-54DA-4EE6-B92E-A9812B070108}"/>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3D9A2E40-B3BA-41F6-9D62-B510BF13862A}"/>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2FC34D08-431D-4EBE-835C-E27BF0A0004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EB2E48B0-6FEB-4380-A81C-C74E8884D083}"/>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E0D92E75-CF24-4CD6-A984-17F6C17F421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0BE28F93-ACCE-47D6-91A0-FFC4954AC28C}"/>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F3669D2B-6C8A-48F6-B6EC-3F294A47DEBA}"/>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a:extLst>
            <a:ext uri="{FF2B5EF4-FFF2-40B4-BE49-F238E27FC236}">
              <a16:creationId xmlns:a16="http://schemas.microsoft.com/office/drawing/2014/main" id="{62219458-5008-4C4E-82D3-89A0197EBB34}"/>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2DA0110-1B9E-4C98-B688-250C2A42D9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7DEC7B9-8439-4363-BF9D-2E127DB3B53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F13F62F-AF61-435C-91FF-DD0D64E522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4FA6C4B-541E-4691-A649-2E7EA2D7B7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B056C40-AF53-45E0-8A54-F1ADFD93536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66" name="楕円 665">
          <a:extLst>
            <a:ext uri="{FF2B5EF4-FFF2-40B4-BE49-F238E27FC236}">
              <a16:creationId xmlns:a16="http://schemas.microsoft.com/office/drawing/2014/main" id="{92D08DE5-7E91-47BB-9DB1-F59701BEC5B4}"/>
            </a:ext>
          </a:extLst>
        </xdr:cNvPr>
        <xdr:cNvSpPr/>
      </xdr:nvSpPr>
      <xdr:spPr>
        <a:xfrm>
          <a:off x="16268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112684</xdr:rowOff>
    </xdr:from>
    <xdr:ext cx="405111" cy="259045"/>
    <xdr:sp macro="" textlink="">
      <xdr:nvSpPr>
        <xdr:cNvPr id="667" name="【児童館】&#10;有形固定資産減価償却率該当値テキスト">
          <a:extLst>
            <a:ext uri="{FF2B5EF4-FFF2-40B4-BE49-F238E27FC236}">
              <a16:creationId xmlns:a16="http://schemas.microsoft.com/office/drawing/2014/main" id="{F53495E2-CBC9-443E-A98F-C594B7C35930}"/>
            </a:ext>
          </a:extLst>
        </xdr:cNvPr>
        <xdr:cNvSpPr txBox="1"/>
      </xdr:nvSpPr>
      <xdr:spPr>
        <a:xfrm>
          <a:off x="16357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98334</xdr:rowOff>
    </xdr:from>
    <xdr:to>
      <xdr:col>81</xdr:col>
      <xdr:colOff>101600</xdr:colOff>
      <xdr:row>83</xdr:row>
      <xdr:rowOff>28484</xdr:rowOff>
    </xdr:to>
    <xdr:sp macro="" textlink="">
      <xdr:nvSpPr>
        <xdr:cNvPr id="668" name="楕円 667">
          <a:extLst>
            <a:ext uri="{FF2B5EF4-FFF2-40B4-BE49-F238E27FC236}">
              <a16:creationId xmlns:a16="http://schemas.microsoft.com/office/drawing/2014/main" id="{0162BCD2-416D-439E-AB7B-EFEBECDC4F8D}"/>
            </a:ext>
          </a:extLst>
        </xdr:cNvPr>
        <xdr:cNvSpPr/>
      </xdr:nvSpPr>
      <xdr:spPr>
        <a:xfrm>
          <a:off x="15430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149134</xdr:rowOff>
    </xdr:from>
    <xdr:to>
      <xdr:col>85</xdr:col>
      <xdr:colOff>127000</xdr:colOff>
      <xdr:row>83</xdr:row>
      <xdr:rowOff>13607</xdr:rowOff>
    </xdr:to>
    <xdr:cxnSp macro="">
      <xdr:nvCxnSpPr>
        <xdr:cNvPr id="669" name="直線コネクタ 668">
          <a:extLst>
            <a:ext uri="{FF2B5EF4-FFF2-40B4-BE49-F238E27FC236}">
              <a16:creationId xmlns:a16="http://schemas.microsoft.com/office/drawing/2014/main" id="{5D4E52F5-1E08-482A-9383-F9F35D4E8927}"/>
            </a:ext>
          </a:extLst>
        </xdr:cNvPr>
        <xdr:cNvCxnSpPr/>
      </xdr:nvCxnSpPr>
      <xdr:spPr>
        <a:xfrm>
          <a:off x="15481300" y="142080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62412</xdr:rowOff>
    </xdr:from>
    <xdr:to>
      <xdr:col>76</xdr:col>
      <xdr:colOff>165100</xdr:colOff>
      <xdr:row>82</xdr:row>
      <xdr:rowOff>164012</xdr:rowOff>
    </xdr:to>
    <xdr:sp macro="" textlink="">
      <xdr:nvSpPr>
        <xdr:cNvPr id="670" name="楕円 669">
          <a:extLst>
            <a:ext uri="{FF2B5EF4-FFF2-40B4-BE49-F238E27FC236}">
              <a16:creationId xmlns:a16="http://schemas.microsoft.com/office/drawing/2014/main" id="{75E98D99-D58A-4EA6-8950-853B775AAEF9}"/>
            </a:ext>
          </a:extLst>
        </xdr:cNvPr>
        <xdr:cNvSpPr/>
      </xdr:nvSpPr>
      <xdr:spPr>
        <a:xfrm>
          <a:off x="14541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113212</xdr:rowOff>
    </xdr:from>
    <xdr:to>
      <xdr:col>81</xdr:col>
      <xdr:colOff>50800</xdr:colOff>
      <xdr:row>82</xdr:row>
      <xdr:rowOff>149134</xdr:rowOff>
    </xdr:to>
    <xdr:cxnSp macro="">
      <xdr:nvCxnSpPr>
        <xdr:cNvPr id="671" name="直線コネクタ 670">
          <a:extLst>
            <a:ext uri="{FF2B5EF4-FFF2-40B4-BE49-F238E27FC236}">
              <a16:creationId xmlns:a16="http://schemas.microsoft.com/office/drawing/2014/main" id="{37E82480-1482-4BED-8F57-A05035339779}"/>
            </a:ext>
          </a:extLst>
        </xdr:cNvPr>
        <xdr:cNvCxnSpPr/>
      </xdr:nvCxnSpPr>
      <xdr:spPr>
        <a:xfrm>
          <a:off x="14592300" y="1417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72" name="楕円 671">
          <a:extLst>
            <a:ext uri="{FF2B5EF4-FFF2-40B4-BE49-F238E27FC236}">
              <a16:creationId xmlns:a16="http://schemas.microsoft.com/office/drawing/2014/main" id="{148D069F-AFD7-481D-B1EA-A1AC65DD0BF9}"/>
            </a:ext>
          </a:extLst>
        </xdr:cNvPr>
        <xdr:cNvSpPr/>
      </xdr:nvSpPr>
      <xdr:spPr>
        <a:xfrm>
          <a:off x="13652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77288</xdr:rowOff>
    </xdr:from>
    <xdr:to>
      <xdr:col>76</xdr:col>
      <xdr:colOff>114300</xdr:colOff>
      <xdr:row>82</xdr:row>
      <xdr:rowOff>113212</xdr:rowOff>
    </xdr:to>
    <xdr:cxnSp macro="">
      <xdr:nvCxnSpPr>
        <xdr:cNvPr id="673" name="直線コネクタ 672">
          <a:extLst>
            <a:ext uri="{FF2B5EF4-FFF2-40B4-BE49-F238E27FC236}">
              <a16:creationId xmlns:a16="http://schemas.microsoft.com/office/drawing/2014/main" id="{92A87338-D6AD-486E-8F43-CA2318A79545}"/>
            </a:ext>
          </a:extLst>
        </xdr:cNvPr>
        <xdr:cNvCxnSpPr/>
      </xdr:nvCxnSpPr>
      <xdr:spPr>
        <a:xfrm>
          <a:off x="13703300" y="1413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162016</xdr:rowOff>
    </xdr:from>
    <xdr:to>
      <xdr:col>67</xdr:col>
      <xdr:colOff>101600</xdr:colOff>
      <xdr:row>82</xdr:row>
      <xdr:rowOff>92166</xdr:rowOff>
    </xdr:to>
    <xdr:sp macro="" textlink="">
      <xdr:nvSpPr>
        <xdr:cNvPr id="674" name="楕円 673">
          <a:extLst>
            <a:ext uri="{FF2B5EF4-FFF2-40B4-BE49-F238E27FC236}">
              <a16:creationId xmlns:a16="http://schemas.microsoft.com/office/drawing/2014/main" id="{A49E0F78-8E6A-449E-A430-CBC9A18BF2D3}"/>
            </a:ext>
          </a:extLst>
        </xdr:cNvPr>
        <xdr:cNvSpPr/>
      </xdr:nvSpPr>
      <xdr:spPr>
        <a:xfrm>
          <a:off x="12763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41366</xdr:rowOff>
    </xdr:from>
    <xdr:to>
      <xdr:col>71</xdr:col>
      <xdr:colOff>177800</xdr:colOff>
      <xdr:row>82</xdr:row>
      <xdr:rowOff>77288</xdr:rowOff>
    </xdr:to>
    <xdr:cxnSp macro="">
      <xdr:nvCxnSpPr>
        <xdr:cNvPr id="675" name="直線コネクタ 674">
          <a:extLst>
            <a:ext uri="{FF2B5EF4-FFF2-40B4-BE49-F238E27FC236}">
              <a16:creationId xmlns:a16="http://schemas.microsoft.com/office/drawing/2014/main" id="{FFA66948-ACAE-47A5-88EB-910840E8B014}"/>
            </a:ext>
          </a:extLst>
        </xdr:cNvPr>
        <xdr:cNvCxnSpPr/>
      </xdr:nvCxnSpPr>
      <xdr:spPr>
        <a:xfrm>
          <a:off x="12814300" y="1410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a:extLst>
            <a:ext uri="{FF2B5EF4-FFF2-40B4-BE49-F238E27FC236}">
              <a16:creationId xmlns:a16="http://schemas.microsoft.com/office/drawing/2014/main" id="{28F60CC2-69B7-4941-8586-2E4A4F7B3969}"/>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a:extLst>
            <a:ext uri="{FF2B5EF4-FFF2-40B4-BE49-F238E27FC236}">
              <a16:creationId xmlns:a16="http://schemas.microsoft.com/office/drawing/2014/main" id="{3DE93B7D-3BB1-4799-A980-530837AFCE7D}"/>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a:extLst>
            <a:ext uri="{FF2B5EF4-FFF2-40B4-BE49-F238E27FC236}">
              <a16:creationId xmlns:a16="http://schemas.microsoft.com/office/drawing/2014/main" id="{8DBC874F-8730-47F2-BCBF-DC41502FCC12}"/>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679" name="n_4aveValue【児童館】&#10;有形固定資産減価償却率">
          <a:extLst>
            <a:ext uri="{FF2B5EF4-FFF2-40B4-BE49-F238E27FC236}">
              <a16:creationId xmlns:a16="http://schemas.microsoft.com/office/drawing/2014/main" id="{8C4DA95F-80CF-471C-94B5-2D0218D0C45A}"/>
            </a:ext>
          </a:extLst>
        </xdr:cNvPr>
        <xdr:cNvSpPr txBox="1"/>
      </xdr:nvSpPr>
      <xdr:spPr>
        <a:xfrm>
          <a:off x="12611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19611</xdr:rowOff>
    </xdr:from>
    <xdr:ext cx="405111" cy="259045"/>
    <xdr:sp macro="" textlink="">
      <xdr:nvSpPr>
        <xdr:cNvPr id="680" name="n_1mainValue【児童館】&#10;有形固定資産減価償却率">
          <a:extLst>
            <a:ext uri="{FF2B5EF4-FFF2-40B4-BE49-F238E27FC236}">
              <a16:creationId xmlns:a16="http://schemas.microsoft.com/office/drawing/2014/main" id="{A4BE758B-A778-4FDC-A3CF-D33893ACD542}"/>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155139</xdr:rowOff>
    </xdr:from>
    <xdr:ext cx="405111" cy="259045"/>
    <xdr:sp macro="" textlink="">
      <xdr:nvSpPr>
        <xdr:cNvPr id="681" name="n_2mainValue【児童館】&#10;有形固定資産減価償却率">
          <a:extLst>
            <a:ext uri="{FF2B5EF4-FFF2-40B4-BE49-F238E27FC236}">
              <a16:creationId xmlns:a16="http://schemas.microsoft.com/office/drawing/2014/main" id="{E0BFE16E-DD1C-491A-B830-4E806D8A0FB6}"/>
            </a:ext>
          </a:extLst>
        </xdr:cNvPr>
        <xdr:cNvSpPr txBox="1"/>
      </xdr:nvSpPr>
      <xdr:spPr>
        <a:xfrm>
          <a:off x="14389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682" name="n_3mainValue【児童館】&#10;有形固定資産減価償却率">
          <a:extLst>
            <a:ext uri="{FF2B5EF4-FFF2-40B4-BE49-F238E27FC236}">
              <a16:creationId xmlns:a16="http://schemas.microsoft.com/office/drawing/2014/main" id="{28C1FAF7-B210-4B8A-80B2-06D341AEFDD2}"/>
            </a:ext>
          </a:extLst>
        </xdr:cNvPr>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108693</xdr:rowOff>
    </xdr:from>
    <xdr:ext cx="405111" cy="259045"/>
    <xdr:sp macro="" textlink="">
      <xdr:nvSpPr>
        <xdr:cNvPr id="683" name="n_4mainValue【児童館】&#10;有形固定資産減価償却率">
          <a:extLst>
            <a:ext uri="{FF2B5EF4-FFF2-40B4-BE49-F238E27FC236}">
              <a16:creationId xmlns:a16="http://schemas.microsoft.com/office/drawing/2014/main" id="{AE102976-D8F3-4465-A446-8B205F9DFA88}"/>
            </a:ext>
          </a:extLst>
        </xdr:cNvPr>
        <xdr:cNvSpPr txBox="1"/>
      </xdr:nvSpPr>
      <xdr:spPr>
        <a:xfrm>
          <a:off x="12611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327B6B30-053E-4F84-89C6-48175961B3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238A0403-9818-40ED-AF2D-B6F5C0659C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EE2F724-6B85-401C-AEA4-87728F3305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528A0F15-A2CB-4BCD-BE09-5F29ED09A7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751A3E0-A7D6-4788-AB92-07C010802C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FEEA82C-98FC-4A64-87D9-8E3A6DE8E3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4CC53C9B-425C-44DB-8A91-4DC582724C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CC5AB791-20C1-4F31-B878-676903ECAA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BE67B34-76EF-45CD-B028-C305E48E53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71615C85-3B96-44D9-A571-61639FA651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54489C8-716A-486B-B73F-6AC50E681A1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3D20FE4D-CDEE-47B6-BFC0-A7B6A74B3D4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240CA4F-C9CC-48FE-9F94-51DD0C8AEDC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1E5BF176-91DE-4D2C-8423-343BCBE367C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34A40F24-396B-495E-A796-F42EDBD92FF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31E592DA-4CBE-4FD8-93CA-B71E798D24B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566C953C-8FEE-46E8-B859-7579ACA3658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16B976AE-6533-429C-8060-E309F491163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E96CFACB-073B-49CC-A41F-0AD74DE3F8F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A5C30280-2C0C-4CF5-A7A9-BF0DF644562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FE7B6ADC-CFFE-4512-8DE5-1625CC8378C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B5A70BC8-EFD7-44E4-AEAE-3CDC7E71369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F5322463-3E38-43B6-9926-5E50393825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129B195-3D27-49CA-9136-005EE815337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9D9FB232-8FE0-4F74-9DB1-A27F29249B2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AFEFCFD8-DE33-4C11-B547-32E7FB38DA4E}"/>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09738506-D5A4-411D-B8AA-18FAD49F31BA}"/>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AD14749B-32E2-4E8F-B762-1FB0EF2F696E}"/>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3CAF1084-9015-4634-9121-25DDE5807BE5}"/>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675F07D8-1DC6-4807-B9EE-818A59B4E621}"/>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14" name="【児童館】&#10;一人当たり面積平均値テキスト">
          <a:extLst>
            <a:ext uri="{FF2B5EF4-FFF2-40B4-BE49-F238E27FC236}">
              <a16:creationId xmlns:a16="http://schemas.microsoft.com/office/drawing/2014/main" id="{4ED35AE0-2D90-419A-B57D-614BDA0A2DFB}"/>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81CD4265-6A14-42C3-96F2-73B4389732BE}"/>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ECA1BBCE-0525-4012-B8D1-475A2DF7F3B6}"/>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67E7A7F1-FA4C-4875-8ACC-08B2556E6FEE}"/>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69E490CB-3112-4A77-ACC9-05F7EE9B0A71}"/>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a:extLst>
            <a:ext uri="{FF2B5EF4-FFF2-40B4-BE49-F238E27FC236}">
              <a16:creationId xmlns:a16="http://schemas.microsoft.com/office/drawing/2014/main" id="{7E171E01-2066-442E-A6CB-66890A9BF947}"/>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D73D8E9-E877-4F7D-A42D-2CBB3E0460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9EF9EA0-8AB0-43FE-9DD9-FDDF854A5B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506CF04-0820-42E3-99A3-C42B4868F46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6835BC2-E925-4CFD-A965-C762D182AB0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F980996E-E1B1-4595-8CC1-8FA319555F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5" name="楕円 724">
          <a:extLst>
            <a:ext uri="{FF2B5EF4-FFF2-40B4-BE49-F238E27FC236}">
              <a16:creationId xmlns:a16="http://schemas.microsoft.com/office/drawing/2014/main" id="{6E19EAB8-0DF7-4B40-AABA-10773561989F}"/>
            </a:ext>
          </a:extLst>
        </xdr:cNvPr>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6" name="【児童館】&#10;一人当たり面積該当値テキスト">
          <a:extLst>
            <a:ext uri="{FF2B5EF4-FFF2-40B4-BE49-F238E27FC236}">
              <a16:creationId xmlns:a16="http://schemas.microsoft.com/office/drawing/2014/main" id="{E76743B6-D7F7-4971-9DE9-9788E750946F}"/>
            </a:ext>
          </a:extLst>
        </xdr:cNvPr>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7" name="楕円 726">
          <a:extLst>
            <a:ext uri="{FF2B5EF4-FFF2-40B4-BE49-F238E27FC236}">
              <a16:creationId xmlns:a16="http://schemas.microsoft.com/office/drawing/2014/main" id="{EE100CE3-6F00-463A-9245-EC5CF3E294F2}"/>
            </a:ext>
          </a:extLst>
        </xdr:cNvPr>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728" name="直線コネクタ 727">
          <a:extLst>
            <a:ext uri="{FF2B5EF4-FFF2-40B4-BE49-F238E27FC236}">
              <a16:creationId xmlns:a16="http://schemas.microsoft.com/office/drawing/2014/main" id="{A27AE649-845B-45A7-98DE-E3D69D15E4F3}"/>
            </a:ext>
          </a:extLst>
        </xdr:cNvPr>
        <xdr:cNvCxnSpPr/>
      </xdr:nvCxnSpPr>
      <xdr:spPr>
        <a:xfrm>
          <a:off x="21323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729" name="楕円 728">
          <a:extLst>
            <a:ext uri="{FF2B5EF4-FFF2-40B4-BE49-F238E27FC236}">
              <a16:creationId xmlns:a16="http://schemas.microsoft.com/office/drawing/2014/main" id="{54ABB2C2-2A27-4352-9B85-86E861FED182}"/>
            </a:ext>
          </a:extLst>
        </xdr:cNvPr>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100693</xdr:rowOff>
    </xdr:to>
    <xdr:cxnSp macro="">
      <xdr:nvCxnSpPr>
        <xdr:cNvPr id="730" name="直線コネクタ 729">
          <a:extLst>
            <a:ext uri="{FF2B5EF4-FFF2-40B4-BE49-F238E27FC236}">
              <a16:creationId xmlns:a16="http://schemas.microsoft.com/office/drawing/2014/main" id="{59D1426F-2963-4D5B-BCF1-B2AE5B60BFF6}"/>
            </a:ext>
          </a:extLst>
        </xdr:cNvPr>
        <xdr:cNvCxnSpPr/>
      </xdr:nvCxnSpPr>
      <xdr:spPr>
        <a:xfrm>
          <a:off x="20434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731" name="楕円 730">
          <a:extLst>
            <a:ext uri="{FF2B5EF4-FFF2-40B4-BE49-F238E27FC236}">
              <a16:creationId xmlns:a16="http://schemas.microsoft.com/office/drawing/2014/main" id="{18093F28-3AF1-4B53-BBAC-1C4BB4AD0535}"/>
            </a:ext>
          </a:extLst>
        </xdr:cNvPr>
        <xdr:cNvSpPr/>
      </xdr:nvSpPr>
      <xdr:spPr>
        <a:xfrm>
          <a:off x="19494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100693</xdr:rowOff>
    </xdr:to>
    <xdr:cxnSp macro="">
      <xdr:nvCxnSpPr>
        <xdr:cNvPr id="732" name="直線コネクタ 731">
          <a:extLst>
            <a:ext uri="{FF2B5EF4-FFF2-40B4-BE49-F238E27FC236}">
              <a16:creationId xmlns:a16="http://schemas.microsoft.com/office/drawing/2014/main" id="{206DA1DB-101A-4324-AB77-744BE28850A8}"/>
            </a:ext>
          </a:extLst>
        </xdr:cNvPr>
        <xdr:cNvCxnSpPr/>
      </xdr:nvCxnSpPr>
      <xdr:spPr>
        <a:xfrm>
          <a:off x="19545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39007</xdr:rowOff>
    </xdr:from>
    <xdr:to>
      <xdr:col>98</xdr:col>
      <xdr:colOff>38100</xdr:colOff>
      <xdr:row>85</xdr:row>
      <xdr:rowOff>140607</xdr:rowOff>
    </xdr:to>
    <xdr:sp macro="" textlink="">
      <xdr:nvSpPr>
        <xdr:cNvPr id="733" name="楕円 732">
          <a:extLst>
            <a:ext uri="{FF2B5EF4-FFF2-40B4-BE49-F238E27FC236}">
              <a16:creationId xmlns:a16="http://schemas.microsoft.com/office/drawing/2014/main" id="{D8D10896-D636-4FBE-B950-503F08848964}"/>
            </a:ext>
          </a:extLst>
        </xdr:cNvPr>
        <xdr:cNvSpPr/>
      </xdr:nvSpPr>
      <xdr:spPr>
        <a:xfrm>
          <a:off x="18605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89807</xdr:rowOff>
    </xdr:to>
    <xdr:cxnSp macro="">
      <xdr:nvCxnSpPr>
        <xdr:cNvPr id="734" name="直線コネクタ 733">
          <a:extLst>
            <a:ext uri="{FF2B5EF4-FFF2-40B4-BE49-F238E27FC236}">
              <a16:creationId xmlns:a16="http://schemas.microsoft.com/office/drawing/2014/main" id="{DC46650D-32B1-49D9-8349-7C7DC2600B36}"/>
            </a:ext>
          </a:extLst>
        </xdr:cNvPr>
        <xdr:cNvCxnSpPr/>
      </xdr:nvCxnSpPr>
      <xdr:spPr>
        <a:xfrm>
          <a:off x="18656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735" name="n_1aveValue【児童館】&#10;一人当たり面積">
          <a:extLst>
            <a:ext uri="{FF2B5EF4-FFF2-40B4-BE49-F238E27FC236}">
              <a16:creationId xmlns:a16="http://schemas.microsoft.com/office/drawing/2014/main" id="{5650EC91-12D4-483C-A91E-BA0D7F0792CC}"/>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a:extLst>
            <a:ext uri="{FF2B5EF4-FFF2-40B4-BE49-F238E27FC236}">
              <a16:creationId xmlns:a16="http://schemas.microsoft.com/office/drawing/2014/main" id="{18CE15C3-42A4-4B87-A8DD-35D7F49BC54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7" name="n_3aveValue【児童館】&#10;一人当たり面積">
          <a:extLst>
            <a:ext uri="{FF2B5EF4-FFF2-40B4-BE49-F238E27FC236}">
              <a16:creationId xmlns:a16="http://schemas.microsoft.com/office/drawing/2014/main" id="{B0A424BE-96E0-4C1F-B73D-F98EB1923ABE}"/>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738" name="n_4aveValue【児童館】&#10;一人当たり面積">
          <a:extLst>
            <a:ext uri="{FF2B5EF4-FFF2-40B4-BE49-F238E27FC236}">
              <a16:creationId xmlns:a16="http://schemas.microsoft.com/office/drawing/2014/main" id="{19C79D8D-C391-4ECF-A316-A107D698FF0F}"/>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9" name="n_1mainValue【児童館】&#10;一人当たり面積">
          <a:extLst>
            <a:ext uri="{FF2B5EF4-FFF2-40B4-BE49-F238E27FC236}">
              <a16:creationId xmlns:a16="http://schemas.microsoft.com/office/drawing/2014/main" id="{CD29257D-CF8D-44BC-9A96-8DDED4543102}"/>
            </a:ext>
          </a:extLst>
        </xdr:cNvPr>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740" name="n_2mainValue【児童館】&#10;一人当たり面積">
          <a:extLst>
            <a:ext uri="{FF2B5EF4-FFF2-40B4-BE49-F238E27FC236}">
              <a16:creationId xmlns:a16="http://schemas.microsoft.com/office/drawing/2014/main" id="{854E149B-B5EE-47A8-A334-EE282779243E}"/>
            </a:ext>
          </a:extLst>
        </xdr:cNvPr>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741" name="n_3mainValue【児童館】&#10;一人当たり面積">
          <a:extLst>
            <a:ext uri="{FF2B5EF4-FFF2-40B4-BE49-F238E27FC236}">
              <a16:creationId xmlns:a16="http://schemas.microsoft.com/office/drawing/2014/main" id="{463E7DED-32F2-4184-91F7-45EA2D29CBDB}"/>
            </a:ext>
          </a:extLst>
        </xdr:cNvPr>
        <xdr:cNvSpPr txBox="1"/>
      </xdr:nvSpPr>
      <xdr:spPr>
        <a:xfrm>
          <a:off x="19310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131734</xdr:rowOff>
    </xdr:from>
    <xdr:ext cx="469744" cy="259045"/>
    <xdr:sp macro="" textlink="">
      <xdr:nvSpPr>
        <xdr:cNvPr id="742" name="n_4mainValue【児童館】&#10;一人当たり面積">
          <a:extLst>
            <a:ext uri="{FF2B5EF4-FFF2-40B4-BE49-F238E27FC236}">
              <a16:creationId xmlns:a16="http://schemas.microsoft.com/office/drawing/2014/main" id="{B5D0CC38-C79F-44C9-A109-10F8ADF30C0D}"/>
            </a:ext>
          </a:extLst>
        </xdr:cNvPr>
        <xdr:cNvSpPr txBox="1"/>
      </xdr:nvSpPr>
      <xdr:spPr>
        <a:xfrm>
          <a:off x="18421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C95747B-7F0D-4D22-B10B-740F2ED044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5B624A75-2C10-4D43-A8DF-7AB1A64CD0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13C12EDA-A107-47FC-AFD4-67DB37F5B5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8198F03C-D605-48F7-9807-186D94465F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3DD3DB6-B4D2-4519-9BFE-9C6676BAF9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93617934-3DD5-4518-985F-A45132BD3A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F79E93E0-A276-4C40-861F-FF2CEFFD662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265EAE98-A79E-49CF-8E3A-46E41E19F9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D9BE07C4-E636-4CB7-8236-F92382B55D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12371678-06DE-46DB-99B0-AC987A0BC5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70405459-8D1A-47C0-8113-9DEF6EC215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88A0E563-0797-4787-8444-8F03D6A9F7E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4DA98830-94DB-418E-9629-1D2474ED139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D79711E0-3FBD-4763-A92D-D750DBC362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C6887619-689E-4A80-B077-383D4425608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7947ECF2-6934-46CB-87F2-C2795C8926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4409F360-8605-46FF-9E93-CA649297D35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C3434A64-715F-4B1E-B248-40DF730BCDC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E1E6180D-7A3F-45E6-A320-53ECC89EC5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FFF7B52A-D5D0-48FC-B337-E0987D9302D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B6305F4E-8678-45C4-A786-29F7B35632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41F81839-A0E2-401E-B269-3F951C9FA0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BDF15817-1BA3-45EC-A272-F940ECD00D5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D12BF950-4774-4F95-98C6-0793FCEEC2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D21D3FBF-5B3E-459F-BC65-F7EA7CD2A7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40D49114-FEBE-45B2-A233-083E9D2D32BC}"/>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1A8BE356-619C-427D-8F87-66095E551EE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E9FD6C3B-3672-4D3B-B6C2-E28970A73B6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F94FEE58-C57C-4E31-BF6F-F07EB2635B47}"/>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FF757DCF-AA33-4B8B-A410-2F6FB20F2651}"/>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a:extLst>
            <a:ext uri="{FF2B5EF4-FFF2-40B4-BE49-F238E27FC236}">
              <a16:creationId xmlns:a16="http://schemas.microsoft.com/office/drawing/2014/main" id="{CC88848C-A8E7-4630-8713-0262DB5A26D0}"/>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43F4BED2-356E-44C3-AA29-686D27C7D7CC}"/>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26605B22-489D-4123-9E8C-923C32AB96D8}"/>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DD57AD1C-839A-4E59-9D52-9675F3774154}"/>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2F8CDAD4-AACB-4526-8706-795CCC10B4C4}"/>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フローチャート: 判断 777">
          <a:extLst>
            <a:ext uri="{FF2B5EF4-FFF2-40B4-BE49-F238E27FC236}">
              <a16:creationId xmlns:a16="http://schemas.microsoft.com/office/drawing/2014/main" id="{1BCAD7AD-D001-445F-8264-2483D274F08F}"/>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3D535A4-E662-4198-8BF7-1A94B71980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C8AD82B-13C8-468A-B3C5-DCC155B0D6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D332B8C-3C31-4239-93D7-ED2111911B0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D75830B-4EC7-430D-B63F-4FA0DCFF81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BA94CEA-E638-410F-84B0-412D2E69A4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784" name="楕円 783">
          <a:extLst>
            <a:ext uri="{FF2B5EF4-FFF2-40B4-BE49-F238E27FC236}">
              <a16:creationId xmlns:a16="http://schemas.microsoft.com/office/drawing/2014/main" id="{35592321-CBED-4C28-9BF4-0350DDFAFD16}"/>
            </a:ext>
          </a:extLst>
        </xdr:cNvPr>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785" name="【公民館】&#10;有形固定資産減価償却率該当値テキスト">
          <a:extLst>
            <a:ext uri="{FF2B5EF4-FFF2-40B4-BE49-F238E27FC236}">
              <a16:creationId xmlns:a16="http://schemas.microsoft.com/office/drawing/2014/main" id="{64E148C8-8D2F-4290-B856-8CD16C11BABE}"/>
            </a:ext>
          </a:extLst>
        </xdr:cNvPr>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120106</xdr:rowOff>
    </xdr:from>
    <xdr:to>
      <xdr:col>81</xdr:col>
      <xdr:colOff>101600</xdr:colOff>
      <xdr:row>107</xdr:row>
      <xdr:rowOff>50256</xdr:rowOff>
    </xdr:to>
    <xdr:sp macro="" textlink="">
      <xdr:nvSpPr>
        <xdr:cNvPr id="786" name="楕円 785">
          <a:extLst>
            <a:ext uri="{FF2B5EF4-FFF2-40B4-BE49-F238E27FC236}">
              <a16:creationId xmlns:a16="http://schemas.microsoft.com/office/drawing/2014/main" id="{A73971D2-C01D-4F06-B3FA-53AE2ECF6CF2}"/>
            </a:ext>
          </a:extLst>
        </xdr:cNvPr>
        <xdr:cNvSpPr/>
      </xdr:nvSpPr>
      <xdr:spPr>
        <a:xfrm>
          <a:off x="15430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170906</xdr:rowOff>
    </xdr:to>
    <xdr:cxnSp macro="">
      <xdr:nvCxnSpPr>
        <xdr:cNvPr id="787" name="直線コネクタ 786">
          <a:extLst>
            <a:ext uri="{FF2B5EF4-FFF2-40B4-BE49-F238E27FC236}">
              <a16:creationId xmlns:a16="http://schemas.microsoft.com/office/drawing/2014/main" id="{500D785E-5C69-4A68-B6BC-E4793E686067}"/>
            </a:ext>
          </a:extLst>
        </xdr:cNvPr>
        <xdr:cNvCxnSpPr/>
      </xdr:nvCxnSpPr>
      <xdr:spPr>
        <a:xfrm flipV="1">
          <a:off x="15481300" y="18238470"/>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788" name="楕円 787">
          <a:extLst>
            <a:ext uri="{FF2B5EF4-FFF2-40B4-BE49-F238E27FC236}">
              <a16:creationId xmlns:a16="http://schemas.microsoft.com/office/drawing/2014/main" id="{5CD314C5-B1E6-4F94-8CA1-420A909BB21B}"/>
            </a:ext>
          </a:extLst>
        </xdr:cNvPr>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170906</xdr:rowOff>
    </xdr:to>
    <xdr:cxnSp macro="">
      <xdr:nvCxnSpPr>
        <xdr:cNvPr id="789" name="直線コネクタ 788">
          <a:extLst>
            <a:ext uri="{FF2B5EF4-FFF2-40B4-BE49-F238E27FC236}">
              <a16:creationId xmlns:a16="http://schemas.microsoft.com/office/drawing/2014/main" id="{F4266A36-BAA1-4A70-AF77-E37319E16879}"/>
            </a:ext>
          </a:extLst>
        </xdr:cNvPr>
        <xdr:cNvCxnSpPr/>
      </xdr:nvCxnSpPr>
      <xdr:spPr>
        <a:xfrm>
          <a:off x="14592300" y="183054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43362</xdr:rowOff>
    </xdr:from>
    <xdr:to>
      <xdr:col>72</xdr:col>
      <xdr:colOff>38100</xdr:colOff>
      <xdr:row>106</xdr:row>
      <xdr:rowOff>144962</xdr:rowOff>
    </xdr:to>
    <xdr:sp macro="" textlink="">
      <xdr:nvSpPr>
        <xdr:cNvPr id="790" name="楕円 789">
          <a:extLst>
            <a:ext uri="{FF2B5EF4-FFF2-40B4-BE49-F238E27FC236}">
              <a16:creationId xmlns:a16="http://schemas.microsoft.com/office/drawing/2014/main" id="{C92DB4CD-6668-4E5E-93C0-BC0B11B7F8EB}"/>
            </a:ext>
          </a:extLst>
        </xdr:cNvPr>
        <xdr:cNvSpPr/>
      </xdr:nvSpPr>
      <xdr:spPr>
        <a:xfrm>
          <a:off x="13652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94162</xdr:rowOff>
    </xdr:from>
    <xdr:to>
      <xdr:col>76</xdr:col>
      <xdr:colOff>114300</xdr:colOff>
      <xdr:row>106</xdr:row>
      <xdr:rowOff>131718</xdr:rowOff>
    </xdr:to>
    <xdr:cxnSp macro="">
      <xdr:nvCxnSpPr>
        <xdr:cNvPr id="791" name="直線コネクタ 790">
          <a:extLst>
            <a:ext uri="{FF2B5EF4-FFF2-40B4-BE49-F238E27FC236}">
              <a16:creationId xmlns:a16="http://schemas.microsoft.com/office/drawing/2014/main" id="{6E30BEF6-79CC-4E27-AE5B-8A55902072F5}"/>
            </a:ext>
          </a:extLst>
        </xdr:cNvPr>
        <xdr:cNvCxnSpPr/>
      </xdr:nvCxnSpPr>
      <xdr:spPr>
        <a:xfrm>
          <a:off x="13703300" y="182678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792" name="楕円 791">
          <a:extLst>
            <a:ext uri="{FF2B5EF4-FFF2-40B4-BE49-F238E27FC236}">
              <a16:creationId xmlns:a16="http://schemas.microsoft.com/office/drawing/2014/main" id="{9B522955-4283-430F-B668-7809B0890650}"/>
            </a:ext>
          </a:extLst>
        </xdr:cNvPr>
        <xdr:cNvSpPr/>
      </xdr:nvSpPr>
      <xdr:spPr>
        <a:xfrm>
          <a:off x="1276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54973</xdr:rowOff>
    </xdr:from>
    <xdr:to>
      <xdr:col>71</xdr:col>
      <xdr:colOff>177800</xdr:colOff>
      <xdr:row>106</xdr:row>
      <xdr:rowOff>94162</xdr:rowOff>
    </xdr:to>
    <xdr:cxnSp macro="">
      <xdr:nvCxnSpPr>
        <xdr:cNvPr id="793" name="直線コネクタ 792">
          <a:extLst>
            <a:ext uri="{FF2B5EF4-FFF2-40B4-BE49-F238E27FC236}">
              <a16:creationId xmlns:a16="http://schemas.microsoft.com/office/drawing/2014/main" id="{2744CD5F-656D-4EF4-9042-6A3B91F56163}"/>
            </a:ext>
          </a:extLst>
        </xdr:cNvPr>
        <xdr:cNvCxnSpPr/>
      </xdr:nvCxnSpPr>
      <xdr:spPr>
        <a:xfrm>
          <a:off x="12814300" y="182286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a:extLst>
            <a:ext uri="{FF2B5EF4-FFF2-40B4-BE49-F238E27FC236}">
              <a16:creationId xmlns:a16="http://schemas.microsoft.com/office/drawing/2014/main" id="{B4376061-A9CE-48C2-878A-D313EDCDB304}"/>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a:extLst>
            <a:ext uri="{FF2B5EF4-FFF2-40B4-BE49-F238E27FC236}">
              <a16:creationId xmlns:a16="http://schemas.microsoft.com/office/drawing/2014/main" id="{55A732F2-B220-422E-99C2-393EE7FBFBF3}"/>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a:extLst>
            <a:ext uri="{FF2B5EF4-FFF2-40B4-BE49-F238E27FC236}">
              <a16:creationId xmlns:a16="http://schemas.microsoft.com/office/drawing/2014/main" id="{571BD8DA-E3F2-47FC-8C8B-3423B7294266}"/>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7" name="n_4aveValue【公民館】&#10;有形固定資産減価償却率">
          <a:extLst>
            <a:ext uri="{FF2B5EF4-FFF2-40B4-BE49-F238E27FC236}">
              <a16:creationId xmlns:a16="http://schemas.microsoft.com/office/drawing/2014/main" id="{0BF43317-3EF3-4E6C-AB1F-355A4B64778D}"/>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41383</xdr:rowOff>
    </xdr:from>
    <xdr:ext cx="405111" cy="259045"/>
    <xdr:sp macro="" textlink="">
      <xdr:nvSpPr>
        <xdr:cNvPr id="798" name="n_1mainValue【公民館】&#10;有形固定資産減価償却率">
          <a:extLst>
            <a:ext uri="{FF2B5EF4-FFF2-40B4-BE49-F238E27FC236}">
              <a16:creationId xmlns:a16="http://schemas.microsoft.com/office/drawing/2014/main" id="{85491F28-38E4-4113-8C81-EA143C8D8493}"/>
            </a:ext>
          </a:extLst>
        </xdr:cNvPr>
        <xdr:cNvSpPr txBox="1"/>
      </xdr:nvSpPr>
      <xdr:spPr>
        <a:xfrm>
          <a:off x="152660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799" name="n_2mainValue【公民館】&#10;有形固定資産減価償却率">
          <a:extLst>
            <a:ext uri="{FF2B5EF4-FFF2-40B4-BE49-F238E27FC236}">
              <a16:creationId xmlns:a16="http://schemas.microsoft.com/office/drawing/2014/main" id="{9FF53737-D45F-45D5-81D8-72D5E0D66AE7}"/>
            </a:ext>
          </a:extLst>
        </xdr:cNvPr>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136089</xdr:rowOff>
    </xdr:from>
    <xdr:ext cx="405111" cy="259045"/>
    <xdr:sp macro="" textlink="">
      <xdr:nvSpPr>
        <xdr:cNvPr id="800" name="n_3mainValue【公民館】&#10;有形固定資産減価償却率">
          <a:extLst>
            <a:ext uri="{FF2B5EF4-FFF2-40B4-BE49-F238E27FC236}">
              <a16:creationId xmlns:a16="http://schemas.microsoft.com/office/drawing/2014/main" id="{EC076098-B6B7-4016-879E-8DE093F25C95}"/>
            </a:ext>
          </a:extLst>
        </xdr:cNvPr>
        <xdr:cNvSpPr txBox="1"/>
      </xdr:nvSpPr>
      <xdr:spPr>
        <a:xfrm>
          <a:off x="13500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801" name="n_4mainValue【公民館】&#10;有形固定資産減価償却率">
          <a:extLst>
            <a:ext uri="{FF2B5EF4-FFF2-40B4-BE49-F238E27FC236}">
              <a16:creationId xmlns:a16="http://schemas.microsoft.com/office/drawing/2014/main" id="{3D2388E6-9ED9-4B98-B36C-05B7AC4B3166}"/>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D0FABFD8-5087-41E7-99F5-8A82758C18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DA0E222C-7F52-4D82-8ECC-F4869FB2E3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157082D3-56AF-4514-BF4D-955E924354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9FBEA3F1-F163-4EF8-A714-570726D555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BA7B3434-0883-41AE-841B-58CA4145C45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C8FC3C31-5FDE-4AAA-B6A1-C0194456B9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966E636E-C9D2-4A2D-9350-2C61B82934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DA983FA3-9000-4D2F-92A3-F944093C64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0CBDB09-4C53-434B-8B07-08449C49F2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2A47523-411C-4ECD-A3B5-F3A594AB4EF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15E86DDD-B8DC-411B-85A6-3ABA0DB58BF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5135628B-D28E-4D45-B9E5-7393C79811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803E6390-A2B2-4663-83A9-166EDD68AAC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BFFA5662-5381-479A-BBB9-1F34570473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A9896F88-FCAC-4594-8EF5-80D69B0B686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B16C8D36-89D2-4D3B-93F1-62DFC964F2A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F1CDE929-9877-4C21-9CD6-C478B96E1FA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F5472CD6-D75D-411B-8904-152FFC18AA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9BF5A32A-A7D3-4299-BE8B-33D3C9DF78E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C72EF203-7F84-4AC8-8ACF-E9752CCC40D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311A480C-C1D9-42FB-8AFE-01D0A5ADC1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27A9B2F8-ED92-4C5E-88B0-CC6CCDAE4D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6CF04A62-651B-486A-999E-3AB01D8749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4526A0F7-5D5A-49B6-978E-F7D6C59A58A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43DB64C3-64D6-41CD-AD71-74564644EF9B}"/>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73965621-1C7A-4C21-88A7-AE4459DA9E1F}"/>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5B2B6C1B-B3D5-4FCA-B643-708CF1F5FC1A}"/>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EB72232C-EC3D-4970-9049-6F479AF1936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30" name="【公民館】&#10;一人当たり面積平均値テキスト">
          <a:extLst>
            <a:ext uri="{FF2B5EF4-FFF2-40B4-BE49-F238E27FC236}">
              <a16:creationId xmlns:a16="http://schemas.microsoft.com/office/drawing/2014/main" id="{AD1034F0-20C4-4900-973F-B617AF905592}"/>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23500698-16F4-4BF7-84D9-5E2D06A4B51B}"/>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C59DDC18-EAD4-4E4B-A2CB-93183E0AD93B}"/>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EEC900BB-D2EF-42BA-A338-4B575E38C85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2C84B2E9-DD1C-47A7-B94D-F8A487E071EC}"/>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5" name="フローチャート: 判断 834">
          <a:extLst>
            <a:ext uri="{FF2B5EF4-FFF2-40B4-BE49-F238E27FC236}">
              <a16:creationId xmlns:a16="http://schemas.microsoft.com/office/drawing/2014/main" id="{9327E396-546A-4AE2-A020-0A23250A803B}"/>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FF1E6AB-C2E8-44C1-A309-6B3A3A7847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5FC4BA6-0444-4918-9FBA-675A7078C8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58E5576-EDC6-41DE-A2C7-1E7025043A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C253B6D-B406-4907-B9EB-18C630DE7D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9D14239-3113-4E1C-AFA6-279C7A7F98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134620</xdr:rowOff>
    </xdr:from>
    <xdr:to>
      <xdr:col>116</xdr:col>
      <xdr:colOff>114300</xdr:colOff>
      <xdr:row>107</xdr:row>
      <xdr:rowOff>64770</xdr:rowOff>
    </xdr:to>
    <xdr:sp macro="" textlink="">
      <xdr:nvSpPr>
        <xdr:cNvPr id="841" name="楕円 840">
          <a:extLst>
            <a:ext uri="{FF2B5EF4-FFF2-40B4-BE49-F238E27FC236}">
              <a16:creationId xmlns:a16="http://schemas.microsoft.com/office/drawing/2014/main" id="{B0A8F317-1BCF-4D2E-8728-CDF5835D73B1}"/>
            </a:ext>
          </a:extLst>
        </xdr:cNvPr>
        <xdr:cNvSpPr/>
      </xdr:nvSpPr>
      <xdr:spPr>
        <a:xfrm>
          <a:off x="22110700" y="183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113047</xdr:rowOff>
    </xdr:from>
    <xdr:ext cx="469744" cy="259045"/>
    <xdr:sp macro="" textlink="">
      <xdr:nvSpPr>
        <xdr:cNvPr id="842" name="【公民館】&#10;一人当たり面積該当値テキスト">
          <a:extLst>
            <a:ext uri="{FF2B5EF4-FFF2-40B4-BE49-F238E27FC236}">
              <a16:creationId xmlns:a16="http://schemas.microsoft.com/office/drawing/2014/main" id="{676E9E5D-0053-4417-A774-602A721EC66C}"/>
            </a:ext>
          </a:extLst>
        </xdr:cNvPr>
        <xdr:cNvSpPr txBox="1"/>
      </xdr:nvSpPr>
      <xdr:spPr>
        <a:xfrm>
          <a:off x="22199600" y="182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843" name="楕円 842">
          <a:extLst>
            <a:ext uri="{FF2B5EF4-FFF2-40B4-BE49-F238E27FC236}">
              <a16:creationId xmlns:a16="http://schemas.microsoft.com/office/drawing/2014/main" id="{F3CD932C-1F88-4097-A2B3-4A83DEB92C28}"/>
            </a:ext>
          </a:extLst>
        </xdr:cNvPr>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13970</xdr:rowOff>
    </xdr:from>
    <xdr:to>
      <xdr:col>116</xdr:col>
      <xdr:colOff>63500</xdr:colOff>
      <xdr:row>107</xdr:row>
      <xdr:rowOff>15239</xdr:rowOff>
    </xdr:to>
    <xdr:cxnSp macro="">
      <xdr:nvCxnSpPr>
        <xdr:cNvPr id="844" name="直線コネクタ 843">
          <a:extLst>
            <a:ext uri="{FF2B5EF4-FFF2-40B4-BE49-F238E27FC236}">
              <a16:creationId xmlns:a16="http://schemas.microsoft.com/office/drawing/2014/main" id="{F73B9C68-E517-41E9-B6EB-5E7172860D68}"/>
            </a:ext>
          </a:extLst>
        </xdr:cNvPr>
        <xdr:cNvCxnSpPr/>
      </xdr:nvCxnSpPr>
      <xdr:spPr>
        <a:xfrm flipV="1">
          <a:off x="21323300" y="183591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135889</xdr:rowOff>
    </xdr:from>
    <xdr:to>
      <xdr:col>107</xdr:col>
      <xdr:colOff>101600</xdr:colOff>
      <xdr:row>107</xdr:row>
      <xdr:rowOff>66039</xdr:rowOff>
    </xdr:to>
    <xdr:sp macro="" textlink="">
      <xdr:nvSpPr>
        <xdr:cNvPr id="845" name="楕円 844">
          <a:extLst>
            <a:ext uri="{FF2B5EF4-FFF2-40B4-BE49-F238E27FC236}">
              <a16:creationId xmlns:a16="http://schemas.microsoft.com/office/drawing/2014/main" id="{1B33B3D7-6D76-4E5C-BC10-6D9DCAB8C308}"/>
            </a:ext>
          </a:extLst>
        </xdr:cNvPr>
        <xdr:cNvSpPr/>
      </xdr:nvSpPr>
      <xdr:spPr>
        <a:xfrm>
          <a:off x="20383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15239</xdr:rowOff>
    </xdr:from>
    <xdr:to>
      <xdr:col>111</xdr:col>
      <xdr:colOff>177800</xdr:colOff>
      <xdr:row>107</xdr:row>
      <xdr:rowOff>15239</xdr:rowOff>
    </xdr:to>
    <xdr:cxnSp macro="">
      <xdr:nvCxnSpPr>
        <xdr:cNvPr id="846" name="直線コネクタ 845">
          <a:extLst>
            <a:ext uri="{FF2B5EF4-FFF2-40B4-BE49-F238E27FC236}">
              <a16:creationId xmlns:a16="http://schemas.microsoft.com/office/drawing/2014/main" id="{FC5BEC74-0831-4C43-9D84-D7C71BD16FA0}"/>
            </a:ext>
          </a:extLst>
        </xdr:cNvPr>
        <xdr:cNvCxnSpPr/>
      </xdr:nvCxnSpPr>
      <xdr:spPr>
        <a:xfrm>
          <a:off x="20434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133350</xdr:rowOff>
    </xdr:from>
    <xdr:to>
      <xdr:col>102</xdr:col>
      <xdr:colOff>165100</xdr:colOff>
      <xdr:row>107</xdr:row>
      <xdr:rowOff>63500</xdr:rowOff>
    </xdr:to>
    <xdr:sp macro="" textlink="">
      <xdr:nvSpPr>
        <xdr:cNvPr id="847" name="楕円 846">
          <a:extLst>
            <a:ext uri="{FF2B5EF4-FFF2-40B4-BE49-F238E27FC236}">
              <a16:creationId xmlns:a16="http://schemas.microsoft.com/office/drawing/2014/main" id="{5CB8A419-5C77-4498-9F3E-1022B060EF0C}"/>
            </a:ext>
          </a:extLst>
        </xdr:cNvPr>
        <xdr:cNvSpPr/>
      </xdr:nvSpPr>
      <xdr:spPr>
        <a:xfrm>
          <a:off x="19494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12700</xdr:rowOff>
    </xdr:from>
    <xdr:to>
      <xdr:col>107</xdr:col>
      <xdr:colOff>50800</xdr:colOff>
      <xdr:row>107</xdr:row>
      <xdr:rowOff>15239</xdr:rowOff>
    </xdr:to>
    <xdr:cxnSp macro="">
      <xdr:nvCxnSpPr>
        <xdr:cNvPr id="848" name="直線コネクタ 847">
          <a:extLst>
            <a:ext uri="{FF2B5EF4-FFF2-40B4-BE49-F238E27FC236}">
              <a16:creationId xmlns:a16="http://schemas.microsoft.com/office/drawing/2014/main" id="{F3136F79-86DA-4F70-B00C-2E6CA081A94C}"/>
            </a:ext>
          </a:extLst>
        </xdr:cNvPr>
        <xdr:cNvCxnSpPr/>
      </xdr:nvCxnSpPr>
      <xdr:spPr>
        <a:xfrm>
          <a:off x="19545300" y="18357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130811</xdr:rowOff>
    </xdr:from>
    <xdr:to>
      <xdr:col>98</xdr:col>
      <xdr:colOff>38100</xdr:colOff>
      <xdr:row>107</xdr:row>
      <xdr:rowOff>60961</xdr:rowOff>
    </xdr:to>
    <xdr:sp macro="" textlink="">
      <xdr:nvSpPr>
        <xdr:cNvPr id="849" name="楕円 848">
          <a:extLst>
            <a:ext uri="{FF2B5EF4-FFF2-40B4-BE49-F238E27FC236}">
              <a16:creationId xmlns:a16="http://schemas.microsoft.com/office/drawing/2014/main" id="{68362DA1-8A29-4809-AB4E-2A579E8D48AF}"/>
            </a:ext>
          </a:extLst>
        </xdr:cNvPr>
        <xdr:cNvSpPr/>
      </xdr:nvSpPr>
      <xdr:spPr>
        <a:xfrm>
          <a:off x="18605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10161</xdr:rowOff>
    </xdr:from>
    <xdr:to>
      <xdr:col>102</xdr:col>
      <xdr:colOff>114300</xdr:colOff>
      <xdr:row>107</xdr:row>
      <xdr:rowOff>12700</xdr:rowOff>
    </xdr:to>
    <xdr:cxnSp macro="">
      <xdr:nvCxnSpPr>
        <xdr:cNvPr id="850" name="直線コネクタ 849">
          <a:extLst>
            <a:ext uri="{FF2B5EF4-FFF2-40B4-BE49-F238E27FC236}">
              <a16:creationId xmlns:a16="http://schemas.microsoft.com/office/drawing/2014/main" id="{593FD931-0980-4F30-9F6F-333E66CE3A48}"/>
            </a:ext>
          </a:extLst>
        </xdr:cNvPr>
        <xdr:cNvCxnSpPr/>
      </xdr:nvCxnSpPr>
      <xdr:spPr>
        <a:xfrm>
          <a:off x="18656300" y="18355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51" name="n_1aveValue【公民館】&#10;一人当たり面積">
          <a:extLst>
            <a:ext uri="{FF2B5EF4-FFF2-40B4-BE49-F238E27FC236}">
              <a16:creationId xmlns:a16="http://schemas.microsoft.com/office/drawing/2014/main" id="{F5D251D7-0A5F-45D3-AEAD-CEF738C76C79}"/>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2" name="n_2aveValue【公民館】&#10;一人当たり面積">
          <a:extLst>
            <a:ext uri="{FF2B5EF4-FFF2-40B4-BE49-F238E27FC236}">
              <a16:creationId xmlns:a16="http://schemas.microsoft.com/office/drawing/2014/main" id="{098CA55B-F7BF-4E4A-AF02-E3EC586C19A4}"/>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3" name="n_3aveValue【公民館】&#10;一人当たり面積">
          <a:extLst>
            <a:ext uri="{FF2B5EF4-FFF2-40B4-BE49-F238E27FC236}">
              <a16:creationId xmlns:a16="http://schemas.microsoft.com/office/drawing/2014/main" id="{9F84812C-865C-4AC8-A5FB-D62157BE12D1}"/>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54" name="n_4aveValue【公民館】&#10;一人当たり面積">
          <a:extLst>
            <a:ext uri="{FF2B5EF4-FFF2-40B4-BE49-F238E27FC236}">
              <a16:creationId xmlns:a16="http://schemas.microsoft.com/office/drawing/2014/main" id="{4F08725D-6792-4EFB-8B78-E6850AD3302E}"/>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855" name="n_1mainValue【公民館】&#10;一人当たり面積">
          <a:extLst>
            <a:ext uri="{FF2B5EF4-FFF2-40B4-BE49-F238E27FC236}">
              <a16:creationId xmlns:a16="http://schemas.microsoft.com/office/drawing/2014/main" id="{1407B248-0262-4F79-8B5F-D179F454A8AC}"/>
            </a:ext>
          </a:extLst>
        </xdr:cNvPr>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57166</xdr:rowOff>
    </xdr:from>
    <xdr:ext cx="469744" cy="259045"/>
    <xdr:sp macro="" textlink="">
      <xdr:nvSpPr>
        <xdr:cNvPr id="856" name="n_2mainValue【公民館】&#10;一人当たり面積">
          <a:extLst>
            <a:ext uri="{FF2B5EF4-FFF2-40B4-BE49-F238E27FC236}">
              <a16:creationId xmlns:a16="http://schemas.microsoft.com/office/drawing/2014/main" id="{E3CE215B-D354-4F20-91A1-8D2FD048B176}"/>
            </a:ext>
          </a:extLst>
        </xdr:cNvPr>
        <xdr:cNvSpPr txBox="1"/>
      </xdr:nvSpPr>
      <xdr:spPr>
        <a:xfrm>
          <a:off x="20199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54627</xdr:rowOff>
    </xdr:from>
    <xdr:ext cx="469744" cy="259045"/>
    <xdr:sp macro="" textlink="">
      <xdr:nvSpPr>
        <xdr:cNvPr id="857" name="n_3mainValue【公民館】&#10;一人当たり面積">
          <a:extLst>
            <a:ext uri="{FF2B5EF4-FFF2-40B4-BE49-F238E27FC236}">
              <a16:creationId xmlns:a16="http://schemas.microsoft.com/office/drawing/2014/main" id="{1B2FCAFD-038B-4433-BCDB-328546C66744}"/>
            </a:ext>
          </a:extLst>
        </xdr:cNvPr>
        <xdr:cNvSpPr txBox="1"/>
      </xdr:nvSpPr>
      <xdr:spPr>
        <a:xfrm>
          <a:off x="19310427"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52088</xdr:rowOff>
    </xdr:from>
    <xdr:ext cx="469744" cy="259045"/>
    <xdr:sp macro="" textlink="">
      <xdr:nvSpPr>
        <xdr:cNvPr id="858" name="n_4mainValue【公民館】&#10;一人当たり面積">
          <a:extLst>
            <a:ext uri="{FF2B5EF4-FFF2-40B4-BE49-F238E27FC236}">
              <a16:creationId xmlns:a16="http://schemas.microsoft.com/office/drawing/2014/main" id="{E3359105-B1B6-45A9-AB31-BC5D0BE8AAF0}"/>
            </a:ext>
          </a:extLst>
        </xdr:cNvPr>
        <xdr:cNvSpPr txBox="1"/>
      </xdr:nvSpPr>
      <xdr:spPr>
        <a:xfrm>
          <a:off x="18421427" y="1839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AB74DA8-959A-402A-8B2A-097BBF423B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7DD580C4-5EE0-4E6B-A379-6320049FA8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51165BA6-3E2C-4EF8-AA10-B3E229356D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全体的な公共施設保有量が少なく、一人当たり面積等の数値が少ないことが挙げられる。年少人口比率が全国的にみて非常に高いため、例外的に認定こども園・幼稚園・保育所の一人当たり面積比率が高く、また自治区単位で公民館があるため公民館施設の一人当たり面積等が多くなっているが、基本的には少ない傾向にある。</a:t>
          </a:r>
          <a:endParaRPr lang="ja-JP" altLang="ja-JP" sz="1400">
            <a:effectLst/>
          </a:endParaRPr>
        </a:p>
        <a:p>
          <a:r>
            <a:rPr kumimoji="1" lang="ja-JP" altLang="ja-JP" sz="1100">
              <a:solidFill>
                <a:schemeClr val="dk1"/>
              </a:solidFill>
              <a:effectLst/>
              <a:latin typeface="+mn-lt"/>
              <a:ea typeface="+mn-ea"/>
              <a:cs typeface="+mn-cs"/>
            </a:rPr>
            <a:t>　道路においてはそもそもの保有量が少ないため、近年実施している道路新設工事や道路改良工事の影響によって有形固定資産減価償却率の比率が類似団体、全国平均、三重県平均よりも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以上低い状況となっている。橋りょう・トンネルにおいては橋りょうのみ保有しており、保有資産のほとんどが整備後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前後</a:t>
          </a:r>
          <a:r>
            <a:rPr kumimoji="1" lang="ja-JP" altLang="ja-JP" sz="1100">
              <a:solidFill>
                <a:schemeClr val="dk1"/>
              </a:solidFill>
              <a:effectLst/>
              <a:latin typeface="+mn-lt"/>
              <a:ea typeface="+mn-ea"/>
              <a:cs typeface="+mn-cs"/>
            </a:rPr>
            <a:t>のものであるため、有形固定資産減価償却率が低くなっている。しかし、道路については整備後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年以上経過しているものが多数であるため、計画的に更新などを行う必要がある。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C12056-046C-4CC8-92A0-D0B96E1522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CFCC56-FE6F-4C0A-B89A-14D3888EF1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51CBDB-D54B-4BAB-ADE6-5939707C81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F28979-FBCF-4A05-84A4-1791FF2213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A8BE16-5FC1-4A89-B525-268ED45DCC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DA476E-50C4-4B58-A497-E71306DA7A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D49A11-7AC2-4180-8555-291665A563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9DB8B9-A62C-417E-AB5C-16E6D2A0B7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805961-57C0-428A-AD09-FF48F8F76D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9CCEE5-342D-46DB-A13B-275C7BE3EF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252019-9860-4303-8ADC-9A0768C864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8EC494-998A-4191-BF37-74AE500028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DBA839-C440-4744-8052-F9DDA66DF5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085055-322F-4258-A1E9-457E901D21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875889-1A8A-4238-B609-4CBFE47680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9847C20-AF26-4C48-9293-82C0AEF17D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86E663-F3E8-43A1-88AE-118DB86512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37D449-3AB7-4878-97C8-3F8C5D40A6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4A3C05-487B-4EDE-B126-7DDDA296038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40D806-C0C9-4863-914E-A80CD8D2D2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523DB7-6311-45B0-A999-6AD70EEF3E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833BF3-EBDB-47A8-B3F2-62CF7C33B5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0BCDE9-AFB2-4242-A103-E4F8172D24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B5CEFE-4607-4E2E-BE5C-9F3C0912F9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6F0F86-5ECA-43E5-B2FD-0ADECFCE36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76A6F0-F7E1-4F57-AC1F-E9AC973924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6D2386-E2B5-47E5-96F1-1DA496DA61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728F1D-A66D-4895-9D42-939BFC467B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B991F6-1CE2-42CF-9853-BBCFBD1199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965B99-F1D9-4426-B62C-6C8074E92D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757E71-F7B2-4F24-841A-3C9741C2783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91BB4B-C665-4E40-883D-30F8207F800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0DAA1D-90F2-4B68-A0FB-034DEF3F11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300B24-5039-447C-8069-BC0FC0A79A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FB13D8-F94F-4D2F-BD1B-7954A2434C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23D8EF-C016-4A03-BE03-4094C15E4D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0AEFF5-864B-4FC6-8B46-563862A21F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7A1E38-C854-4E87-A64F-99056C69D5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1D1F18-09BD-4CC3-BFA6-30BA4CEA561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60316C-7522-4C5A-8F03-1EC612759DE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39C991-E361-4833-A4BB-7EDD6AE8A4F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0D93B8-2F97-444A-A88F-E72010E5A4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AE897E6-F309-4C4C-923E-C2286D3FAE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B3D6DDB-AE19-4AA7-94CE-08FD64E7455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D2DFB2-2B07-4474-A04C-EB3C1006589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29A8038-E7D6-4EE1-A5F3-742694B2EF9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F93070B-A69E-4276-99A1-82233A219CA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4FAE5F0-69B0-4661-9B6E-7EB17CE5DB2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8A3147F-7411-4F0A-8D6F-AE4BD473692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D4C0E6-E7B5-4205-B068-D87DB9CFB2C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89056E0-EB0C-4336-AFB2-2E42A6C1771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D4CE27-A7BD-48CD-9A0C-3C662B0E427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AD71D2C-C29A-4BC9-8E03-43947C8A33A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64A8FCF-4BDD-44FF-A335-9097F3C2D91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91AD883-CFC0-4814-B8FD-D5684FF52A3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1C830165-0627-4EDB-9C98-7B474F2F33D9}"/>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1F2E3D8D-77AC-48CA-83A7-4F813FA00081}"/>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C89E6F0C-A0DA-45D9-9EB5-839EBA9821DF}"/>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23F27369-7639-425D-93EA-7343616C0168}"/>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A6F189D4-C5FA-4344-988A-39120F29C7DC}"/>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46BD91C1-5396-4860-8AD5-A66971FE1DE2}"/>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D58BC9E3-8C53-4BF1-81D9-9C607BED59AD}"/>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96E303BD-7C2E-47D7-B2B7-CBA9F764C6B2}"/>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77638DFD-8D88-4A8E-8AAE-F226C10CE404}"/>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EA599638-5EB7-4EEC-974F-3477F38D8FC5}"/>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E536793A-99E3-492B-BB00-AABC8FB27ED9}"/>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898D05-2006-4322-8404-E938514B61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BE81D6-0960-4B2F-BDAE-E181630216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F718A4-4A3C-451B-92EF-0B78922CF56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5097D6-1D97-4387-BBC2-B9815A6B69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85120D-A730-4A15-A2B3-E8AD467D8C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133985</xdr:rowOff>
    </xdr:from>
    <xdr:to>
      <xdr:col>24</xdr:col>
      <xdr:colOff>114300</xdr:colOff>
      <xdr:row>37</xdr:row>
      <xdr:rowOff>64135</xdr:rowOff>
    </xdr:to>
    <xdr:sp macro="" textlink="">
      <xdr:nvSpPr>
        <xdr:cNvPr id="73" name="楕円 72">
          <a:extLst>
            <a:ext uri="{FF2B5EF4-FFF2-40B4-BE49-F238E27FC236}">
              <a16:creationId xmlns:a16="http://schemas.microsoft.com/office/drawing/2014/main" id="{5652D522-27CF-4FB4-B134-53BE880B1BD7}"/>
            </a:ext>
          </a:extLst>
        </xdr:cNvPr>
        <xdr:cNvSpPr/>
      </xdr:nvSpPr>
      <xdr:spPr>
        <a:xfrm>
          <a:off x="4584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112412</xdr:rowOff>
    </xdr:from>
    <xdr:ext cx="405111" cy="259045"/>
    <xdr:sp macro="" textlink="">
      <xdr:nvSpPr>
        <xdr:cNvPr id="74" name="【図書館】&#10;有形固定資産減価償却率該当値テキスト">
          <a:extLst>
            <a:ext uri="{FF2B5EF4-FFF2-40B4-BE49-F238E27FC236}">
              <a16:creationId xmlns:a16="http://schemas.microsoft.com/office/drawing/2014/main" id="{307FE8B7-2025-4817-A5F4-4BD752956FAF}"/>
            </a:ext>
          </a:extLst>
        </xdr:cNvPr>
        <xdr:cNvSpPr txBox="1"/>
      </xdr:nvSpPr>
      <xdr:spPr>
        <a:xfrm>
          <a:off x="4673600"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95885</xdr:rowOff>
    </xdr:from>
    <xdr:to>
      <xdr:col>20</xdr:col>
      <xdr:colOff>38100</xdr:colOff>
      <xdr:row>37</xdr:row>
      <xdr:rowOff>26035</xdr:rowOff>
    </xdr:to>
    <xdr:sp macro="" textlink="">
      <xdr:nvSpPr>
        <xdr:cNvPr id="75" name="楕円 74">
          <a:extLst>
            <a:ext uri="{FF2B5EF4-FFF2-40B4-BE49-F238E27FC236}">
              <a16:creationId xmlns:a16="http://schemas.microsoft.com/office/drawing/2014/main" id="{3ECC3259-3627-4E5A-9B12-57309A944DE6}"/>
            </a:ext>
          </a:extLst>
        </xdr:cNvPr>
        <xdr:cNvSpPr/>
      </xdr:nvSpPr>
      <xdr:spPr>
        <a:xfrm>
          <a:off x="3746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146685</xdr:rowOff>
    </xdr:from>
    <xdr:to>
      <xdr:col>24</xdr:col>
      <xdr:colOff>63500</xdr:colOff>
      <xdr:row>37</xdr:row>
      <xdr:rowOff>13335</xdr:rowOff>
    </xdr:to>
    <xdr:cxnSp macro="">
      <xdr:nvCxnSpPr>
        <xdr:cNvPr id="76" name="直線コネクタ 75">
          <a:extLst>
            <a:ext uri="{FF2B5EF4-FFF2-40B4-BE49-F238E27FC236}">
              <a16:creationId xmlns:a16="http://schemas.microsoft.com/office/drawing/2014/main" id="{639D668D-52E4-48B5-A529-AF43ACBC5C93}"/>
            </a:ext>
          </a:extLst>
        </xdr:cNvPr>
        <xdr:cNvCxnSpPr/>
      </xdr:nvCxnSpPr>
      <xdr:spPr>
        <a:xfrm>
          <a:off x="3797300" y="63188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57785</xdr:rowOff>
    </xdr:from>
    <xdr:to>
      <xdr:col>15</xdr:col>
      <xdr:colOff>101600</xdr:colOff>
      <xdr:row>36</xdr:row>
      <xdr:rowOff>159385</xdr:rowOff>
    </xdr:to>
    <xdr:sp macro="" textlink="">
      <xdr:nvSpPr>
        <xdr:cNvPr id="77" name="楕円 76">
          <a:extLst>
            <a:ext uri="{FF2B5EF4-FFF2-40B4-BE49-F238E27FC236}">
              <a16:creationId xmlns:a16="http://schemas.microsoft.com/office/drawing/2014/main" id="{A14B8212-D95D-4927-9301-8EFAA92C4F43}"/>
            </a:ext>
          </a:extLst>
        </xdr:cNvPr>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108585</xdr:rowOff>
    </xdr:from>
    <xdr:to>
      <xdr:col>19</xdr:col>
      <xdr:colOff>177800</xdr:colOff>
      <xdr:row>36</xdr:row>
      <xdr:rowOff>146685</xdr:rowOff>
    </xdr:to>
    <xdr:cxnSp macro="">
      <xdr:nvCxnSpPr>
        <xdr:cNvPr id="78" name="直線コネクタ 77">
          <a:extLst>
            <a:ext uri="{FF2B5EF4-FFF2-40B4-BE49-F238E27FC236}">
              <a16:creationId xmlns:a16="http://schemas.microsoft.com/office/drawing/2014/main" id="{3C976246-0BCB-431D-ABF2-D8B4C89F1F36}"/>
            </a:ext>
          </a:extLst>
        </xdr:cNvPr>
        <xdr:cNvCxnSpPr/>
      </xdr:nvCxnSpPr>
      <xdr:spPr>
        <a:xfrm>
          <a:off x="2908300" y="628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19685</xdr:rowOff>
    </xdr:from>
    <xdr:to>
      <xdr:col>10</xdr:col>
      <xdr:colOff>165100</xdr:colOff>
      <xdr:row>36</xdr:row>
      <xdr:rowOff>121285</xdr:rowOff>
    </xdr:to>
    <xdr:sp macro="" textlink="">
      <xdr:nvSpPr>
        <xdr:cNvPr id="79" name="楕円 78">
          <a:extLst>
            <a:ext uri="{FF2B5EF4-FFF2-40B4-BE49-F238E27FC236}">
              <a16:creationId xmlns:a16="http://schemas.microsoft.com/office/drawing/2014/main" id="{2D39E577-FBB7-44A7-B11E-4AC2FC1CCECF}"/>
            </a:ext>
          </a:extLst>
        </xdr:cNvPr>
        <xdr:cNvSpPr/>
      </xdr:nvSpPr>
      <xdr:spPr>
        <a:xfrm>
          <a:off x="1968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70485</xdr:rowOff>
    </xdr:from>
    <xdr:to>
      <xdr:col>15</xdr:col>
      <xdr:colOff>50800</xdr:colOff>
      <xdr:row>36</xdr:row>
      <xdr:rowOff>108585</xdr:rowOff>
    </xdr:to>
    <xdr:cxnSp macro="">
      <xdr:nvCxnSpPr>
        <xdr:cNvPr id="80" name="直線コネクタ 79">
          <a:extLst>
            <a:ext uri="{FF2B5EF4-FFF2-40B4-BE49-F238E27FC236}">
              <a16:creationId xmlns:a16="http://schemas.microsoft.com/office/drawing/2014/main" id="{832EEA79-9C50-422B-A954-61C25FA0B560}"/>
            </a:ext>
          </a:extLst>
        </xdr:cNvPr>
        <xdr:cNvCxnSpPr/>
      </xdr:nvCxnSpPr>
      <xdr:spPr>
        <a:xfrm>
          <a:off x="2019300" y="62426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153035</xdr:rowOff>
    </xdr:from>
    <xdr:to>
      <xdr:col>6</xdr:col>
      <xdr:colOff>38100</xdr:colOff>
      <xdr:row>36</xdr:row>
      <xdr:rowOff>83185</xdr:rowOff>
    </xdr:to>
    <xdr:sp macro="" textlink="">
      <xdr:nvSpPr>
        <xdr:cNvPr id="81" name="楕円 80">
          <a:extLst>
            <a:ext uri="{FF2B5EF4-FFF2-40B4-BE49-F238E27FC236}">
              <a16:creationId xmlns:a16="http://schemas.microsoft.com/office/drawing/2014/main" id="{E273C47A-395E-4064-A4EA-31F899647528}"/>
            </a:ext>
          </a:extLst>
        </xdr:cNvPr>
        <xdr:cNvSpPr/>
      </xdr:nvSpPr>
      <xdr:spPr>
        <a:xfrm>
          <a:off x="1079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32385</xdr:rowOff>
    </xdr:from>
    <xdr:to>
      <xdr:col>10</xdr:col>
      <xdr:colOff>114300</xdr:colOff>
      <xdr:row>36</xdr:row>
      <xdr:rowOff>70485</xdr:rowOff>
    </xdr:to>
    <xdr:cxnSp macro="">
      <xdr:nvCxnSpPr>
        <xdr:cNvPr id="82" name="直線コネクタ 81">
          <a:extLst>
            <a:ext uri="{FF2B5EF4-FFF2-40B4-BE49-F238E27FC236}">
              <a16:creationId xmlns:a16="http://schemas.microsoft.com/office/drawing/2014/main" id="{69F16F47-847C-43DB-A366-C0AA2AD9CFD5}"/>
            </a:ext>
          </a:extLst>
        </xdr:cNvPr>
        <xdr:cNvCxnSpPr/>
      </xdr:nvCxnSpPr>
      <xdr:spPr>
        <a:xfrm>
          <a:off x="1130300" y="6204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D064B7EA-F9E1-466B-9D73-B15D7751DF33}"/>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5AAC8BBA-6784-4E8E-BBEB-4B7452F5520E}"/>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A35D831E-F48F-4116-8494-6D086C74BE27}"/>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6D640F4B-ADE2-48E4-850E-F690DF3F76E8}"/>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17162</xdr:rowOff>
    </xdr:from>
    <xdr:ext cx="405111" cy="259045"/>
    <xdr:sp macro="" textlink="">
      <xdr:nvSpPr>
        <xdr:cNvPr id="87" name="n_1mainValue【図書館】&#10;有形固定資産減価償却率">
          <a:extLst>
            <a:ext uri="{FF2B5EF4-FFF2-40B4-BE49-F238E27FC236}">
              <a16:creationId xmlns:a16="http://schemas.microsoft.com/office/drawing/2014/main" id="{8F645E8A-A513-49F2-A61E-A8460038F73C}"/>
            </a:ext>
          </a:extLst>
        </xdr:cNvPr>
        <xdr:cNvSpPr txBox="1"/>
      </xdr:nvSpPr>
      <xdr:spPr>
        <a:xfrm>
          <a:off x="35820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150512</xdr:rowOff>
    </xdr:from>
    <xdr:ext cx="405111" cy="259045"/>
    <xdr:sp macro="" textlink="">
      <xdr:nvSpPr>
        <xdr:cNvPr id="88" name="n_2mainValue【図書館】&#10;有形固定資産減価償却率">
          <a:extLst>
            <a:ext uri="{FF2B5EF4-FFF2-40B4-BE49-F238E27FC236}">
              <a16:creationId xmlns:a16="http://schemas.microsoft.com/office/drawing/2014/main" id="{053A6F7F-0A86-4150-A099-9ED45FFEB766}"/>
            </a:ext>
          </a:extLst>
        </xdr:cNvPr>
        <xdr:cNvSpPr txBox="1"/>
      </xdr:nvSpPr>
      <xdr:spPr>
        <a:xfrm>
          <a:off x="2705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112412</xdr:rowOff>
    </xdr:from>
    <xdr:ext cx="405111" cy="259045"/>
    <xdr:sp macro="" textlink="">
      <xdr:nvSpPr>
        <xdr:cNvPr id="89" name="n_3mainValue【図書館】&#10;有形固定資産減価償却率">
          <a:extLst>
            <a:ext uri="{FF2B5EF4-FFF2-40B4-BE49-F238E27FC236}">
              <a16:creationId xmlns:a16="http://schemas.microsoft.com/office/drawing/2014/main" id="{48BAF490-6DFF-4E0C-BCFF-CFEC141AF777}"/>
            </a:ext>
          </a:extLst>
        </xdr:cNvPr>
        <xdr:cNvSpPr txBox="1"/>
      </xdr:nvSpPr>
      <xdr:spPr>
        <a:xfrm>
          <a:off x="18167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99712</xdr:rowOff>
    </xdr:from>
    <xdr:ext cx="405111" cy="259045"/>
    <xdr:sp macro="" textlink="">
      <xdr:nvSpPr>
        <xdr:cNvPr id="90" name="n_4mainValue【図書館】&#10;有形固定資産減価償却率">
          <a:extLst>
            <a:ext uri="{FF2B5EF4-FFF2-40B4-BE49-F238E27FC236}">
              <a16:creationId xmlns:a16="http://schemas.microsoft.com/office/drawing/2014/main" id="{692EDE5D-6E21-4F5E-BCE6-AB7F9497A1B3}"/>
            </a:ext>
          </a:extLst>
        </xdr:cNvPr>
        <xdr:cNvSpPr txBox="1"/>
      </xdr:nvSpPr>
      <xdr:spPr>
        <a:xfrm>
          <a:off x="927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0E0785D-E13E-49EA-B60B-5FF7FA8FF3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06FECC0-921E-46CF-B0E7-0D5D2A9160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52E7853-2795-45CF-96F5-79D24EC075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78EED1F-8D9A-4C65-9B24-A62127BB39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BACBA4-B86D-4DA1-9533-6EC4E0E5CC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13F65CF-0F27-4886-B1AE-1C41AAA98A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6C9C9D1-AB15-45CC-B185-B11CFB9AC1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FBBBF22-D4A3-45B0-80BA-C85477D982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1B013AD-EBCA-45FC-AECA-5D530E6EB1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4567FD-DAAD-4000-8DF4-D559D412DE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3B962B9-7333-4637-A200-180B76FB05F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6047659-D415-4F13-80D2-2A333C3DBD0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81142CB-6CC7-4E5C-B28F-865CB818FB6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B2E67C04-78D6-4B76-8FB4-5ADB7563121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6787035-5238-4098-8932-903229CA9F3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37F3FF32-B7E2-4B33-9E34-7AAD283E439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6C777F1-B12A-42A7-ADC9-105FF4BAF5B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72CF368D-D960-44C9-8866-7ED13698C1A8}"/>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D265B0B-B28F-4F6A-8363-398DE3ED50C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546A1B39-854A-42ED-A58D-504716C1268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FAA5800-EB28-49B7-A3EB-9FAA1760553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C27ECD73-2940-4831-9618-6AE5F8B35A6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31DBFC7-2244-452B-A9DC-ED74F8B17C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9B57A3F7-5530-4BCB-84FE-6886E18443B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FFEBDA4B-5D61-4732-8AE4-B1F48AEF06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7BCE8AA2-5640-4525-AAF7-0B6970E9DEF1}"/>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A5CC87E2-43B1-4A83-8033-20AE36155C78}"/>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2F2D6CC8-3C01-433E-B149-B2240FC66104}"/>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6CD7CC19-725E-458E-81D6-53FD9E39B24C}"/>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21DCB63E-9D52-4543-8071-6BBEC318D395}"/>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A88D2062-7579-4C47-820E-9FBCB7C9BBE6}"/>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52DC2552-ED29-4A76-A368-C53DC6A7F43B}"/>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1BB83B5B-7FC5-4C23-9294-E2006D464F9F}"/>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2CBBD274-F3A3-433F-9143-2F8F307009D3}"/>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AE02227E-31C5-4E09-8806-BA0341B8884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C1B10962-5CE9-42A2-B6D1-586A22F83D53}"/>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738C49-8EF7-4710-8F89-498CD687F7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B007BD-1AB8-4424-A803-364A79DE740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C9731A-1CBA-44F4-AB55-6BC93BE05B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BE5C8CC-DA7E-4F52-9ADD-080FE09FDCF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AE65367-5027-46B7-8E55-F6791127FB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2" name="楕円 131">
          <a:extLst>
            <a:ext uri="{FF2B5EF4-FFF2-40B4-BE49-F238E27FC236}">
              <a16:creationId xmlns:a16="http://schemas.microsoft.com/office/drawing/2014/main" id="{7446AE9C-D6C3-4269-9057-E50F4116E2A0}"/>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a:extLst>
            <a:ext uri="{FF2B5EF4-FFF2-40B4-BE49-F238E27FC236}">
              <a16:creationId xmlns:a16="http://schemas.microsoft.com/office/drawing/2014/main" id="{F0755D07-1028-4D74-ADBD-2B791D0E0E45}"/>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4" name="楕円 133">
          <a:extLst>
            <a:ext uri="{FF2B5EF4-FFF2-40B4-BE49-F238E27FC236}">
              <a16:creationId xmlns:a16="http://schemas.microsoft.com/office/drawing/2014/main" id="{66E99CCF-4682-4A3B-9574-D55B2A10E573}"/>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5" name="直線コネクタ 134">
          <a:extLst>
            <a:ext uri="{FF2B5EF4-FFF2-40B4-BE49-F238E27FC236}">
              <a16:creationId xmlns:a16="http://schemas.microsoft.com/office/drawing/2014/main" id="{93A86918-8823-4B5D-8F3A-7267CD7D3430}"/>
            </a:ext>
          </a:extLst>
        </xdr:cNvPr>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6" name="楕円 135">
          <a:extLst>
            <a:ext uri="{FF2B5EF4-FFF2-40B4-BE49-F238E27FC236}">
              <a16:creationId xmlns:a16="http://schemas.microsoft.com/office/drawing/2014/main" id="{C3A6ED6E-8F9B-4F6E-B80B-4E7E21FF8A11}"/>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7" name="直線コネクタ 136">
          <a:extLst>
            <a:ext uri="{FF2B5EF4-FFF2-40B4-BE49-F238E27FC236}">
              <a16:creationId xmlns:a16="http://schemas.microsoft.com/office/drawing/2014/main" id="{E566C796-62E4-4823-BB82-70174A75D386}"/>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8" name="楕円 137">
          <a:extLst>
            <a:ext uri="{FF2B5EF4-FFF2-40B4-BE49-F238E27FC236}">
              <a16:creationId xmlns:a16="http://schemas.microsoft.com/office/drawing/2014/main" id="{AF31D2FC-68DC-41F9-ADCE-CD3C2671EB6B}"/>
            </a:ext>
          </a:extLst>
        </xdr:cNvPr>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144780</xdr:rowOff>
    </xdr:to>
    <xdr:cxnSp macro="">
      <xdr:nvCxnSpPr>
        <xdr:cNvPr id="139" name="直線コネクタ 138">
          <a:extLst>
            <a:ext uri="{FF2B5EF4-FFF2-40B4-BE49-F238E27FC236}">
              <a16:creationId xmlns:a16="http://schemas.microsoft.com/office/drawing/2014/main" id="{8F046606-46A8-44B5-BCAF-2A4AC56A3026}"/>
            </a:ext>
          </a:extLst>
        </xdr:cNvPr>
        <xdr:cNvCxnSpPr/>
      </xdr:nvCxnSpPr>
      <xdr:spPr>
        <a:xfrm>
          <a:off x="7861300" y="699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0" name="楕円 139">
          <a:extLst>
            <a:ext uri="{FF2B5EF4-FFF2-40B4-BE49-F238E27FC236}">
              <a16:creationId xmlns:a16="http://schemas.microsoft.com/office/drawing/2014/main" id="{495816ED-5AF9-4AD8-8788-E8EC3B9D98D6}"/>
            </a:ext>
          </a:extLst>
        </xdr:cNvPr>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1" name="直線コネクタ 140">
          <a:extLst>
            <a:ext uri="{FF2B5EF4-FFF2-40B4-BE49-F238E27FC236}">
              <a16:creationId xmlns:a16="http://schemas.microsoft.com/office/drawing/2014/main" id="{CE51CDFF-9FF4-42C8-BE99-7DFC78D45D4B}"/>
            </a:ext>
          </a:extLst>
        </xdr:cNvPr>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11654252-E2AE-4437-9E6F-57DC4902A3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61BC089A-FCF3-40C4-8E05-FE39CC0CCE75}"/>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DF2119E9-ED05-4126-B861-81B12FC8F17D}"/>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DB075E92-50DC-4C13-8D8B-C52B2EC6AB1D}"/>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6" name="n_1mainValue【図書館】&#10;一人当たり面積">
          <a:extLst>
            <a:ext uri="{FF2B5EF4-FFF2-40B4-BE49-F238E27FC236}">
              <a16:creationId xmlns:a16="http://schemas.microsoft.com/office/drawing/2014/main" id="{04C1F087-A09F-4825-A66F-9DD60EF0A08D}"/>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7" name="n_2mainValue【図書館】&#10;一人当たり面積">
          <a:extLst>
            <a:ext uri="{FF2B5EF4-FFF2-40B4-BE49-F238E27FC236}">
              <a16:creationId xmlns:a16="http://schemas.microsoft.com/office/drawing/2014/main" id="{E802C6BF-FFC4-43EC-9222-9C398256688B}"/>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8" name="n_3mainValue【図書館】&#10;一人当たり面積">
          <a:extLst>
            <a:ext uri="{FF2B5EF4-FFF2-40B4-BE49-F238E27FC236}">
              <a16:creationId xmlns:a16="http://schemas.microsoft.com/office/drawing/2014/main" id="{ECCBA72E-7872-4C59-B09C-46AD64346F3B}"/>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49" name="n_4mainValue【図書館】&#10;一人当たり面積">
          <a:extLst>
            <a:ext uri="{FF2B5EF4-FFF2-40B4-BE49-F238E27FC236}">
              <a16:creationId xmlns:a16="http://schemas.microsoft.com/office/drawing/2014/main" id="{F254C84E-45DE-46A2-9466-C3D374466AFC}"/>
            </a:ext>
          </a:extLst>
        </xdr:cNvPr>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4A7B416-383A-4B87-BFCF-D8EDCA6522A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DB37E59-76A9-474B-9AA3-6C4A4AB898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419A3A1-7AA2-4E86-82D2-027B6D0F28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770AED8-17B8-4E12-8EFB-30C05E1AFD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821CC7D-640C-4BFF-8E3B-7EC1B91803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1AC1E0B-D44B-4261-AD8E-A8B028FBF0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1287252-C64C-4196-8FFA-BF532476BF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934213B-5BCA-473E-A170-D37A4B1ADC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467388E-35C5-4514-9A59-8125A8D472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D79385B-0FDD-47CF-9ED0-3E283940FA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2365504-E1C0-41A5-95E0-4DB77899F3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900AC13-5482-442E-ACD1-D2AC00F65DC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1B62060-F92A-444F-B67F-46CA8E4BB0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BAD28DE-610B-4563-8E3F-A880290E25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EC7E8292-21A1-49F6-AA39-08EE4815F2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98B8573-3574-4119-B73C-2DB3BEC9380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5EB3916-CB17-4BAA-B9EB-2AEA93185C2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852C53B1-AEE9-491A-AEAE-EBB36020F6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A8FCD60-E809-4190-B3EB-33FE1423EFD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FB5FECE-D9AC-4CF2-8984-F472B88B29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3AF1076-A431-4043-80F5-4A0E8F5A175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43EA9F7-3EB4-445C-865B-43A4B189ACF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75446A3D-AF74-4209-80BD-26F9246069F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FE94CB6-4401-4AA7-85C5-03D27B1AFD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99C3978-2F99-476F-9276-6493020755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2E290B2F-4AF7-44D7-92A6-2A1DAC3EA7B3}"/>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E4A94C8-7F53-4A8B-9B9B-573785F3E80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92A0B8EA-D778-49F8-BAE9-B8E02A21608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D114D2F-E0CD-48D7-A2EF-1E8AFD1F9D0D}"/>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68F9F08A-2D43-4868-BB9B-371C7305E334}"/>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9C63BBF-E213-44EF-9DD6-6A154E6A06D7}"/>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D07F07D6-5638-4ED0-A469-19FB56295C65}"/>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9B6DD319-4B8F-49E4-A110-381AE7CF434A}"/>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C9B344EF-1D3C-4276-A93F-7CC13EC622EC}"/>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14076C05-3B89-4620-A819-F93592C93C3D}"/>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15F59ECE-39DE-4748-8C97-6D0E405581CB}"/>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2C4CE5-7EF2-4445-8D82-5E33C30417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D0FE84-2649-4BF7-86D0-6B01471231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A61A0B3-ED8D-4AD3-A3F5-CCEA874F08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9C0863C-3AED-434E-9535-830A2B9B8C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6454227-FABE-4834-8815-0DB93DC219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112485</xdr:rowOff>
    </xdr:from>
    <xdr:to>
      <xdr:col>24</xdr:col>
      <xdr:colOff>114300</xdr:colOff>
      <xdr:row>64</xdr:row>
      <xdr:rowOff>42635</xdr:rowOff>
    </xdr:to>
    <xdr:sp macro="" textlink="">
      <xdr:nvSpPr>
        <xdr:cNvPr id="191" name="楕円 190">
          <a:extLst>
            <a:ext uri="{FF2B5EF4-FFF2-40B4-BE49-F238E27FC236}">
              <a16:creationId xmlns:a16="http://schemas.microsoft.com/office/drawing/2014/main" id="{7BCD5CB2-32E2-4AB0-AA4C-9BEACA6896F6}"/>
            </a:ext>
          </a:extLst>
        </xdr:cNvPr>
        <xdr:cNvSpPr/>
      </xdr:nvSpPr>
      <xdr:spPr>
        <a:xfrm>
          <a:off x="45847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90912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316FA30-6084-4904-93F5-39ECC3FF2CA3}"/>
            </a:ext>
          </a:extLst>
        </xdr:cNvPr>
        <xdr:cNvSpPr txBox="1"/>
      </xdr:nvSpPr>
      <xdr:spPr>
        <a:xfrm>
          <a:off x="4673600"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76563</xdr:rowOff>
    </xdr:from>
    <xdr:to>
      <xdr:col>20</xdr:col>
      <xdr:colOff>38100</xdr:colOff>
      <xdr:row>64</xdr:row>
      <xdr:rowOff>6713</xdr:rowOff>
    </xdr:to>
    <xdr:sp macro="" textlink="">
      <xdr:nvSpPr>
        <xdr:cNvPr id="193" name="楕円 192">
          <a:extLst>
            <a:ext uri="{FF2B5EF4-FFF2-40B4-BE49-F238E27FC236}">
              <a16:creationId xmlns:a16="http://schemas.microsoft.com/office/drawing/2014/main" id="{C4F4156E-D400-473F-AB3B-95BE71F9E65F}"/>
            </a:ext>
          </a:extLst>
        </xdr:cNvPr>
        <xdr:cNvSpPr/>
      </xdr:nvSpPr>
      <xdr:spPr>
        <a:xfrm>
          <a:off x="37465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127363</xdr:rowOff>
    </xdr:from>
    <xdr:to>
      <xdr:col>24</xdr:col>
      <xdr:colOff>63500</xdr:colOff>
      <xdr:row>63</xdr:row>
      <xdr:rowOff>163285</xdr:rowOff>
    </xdr:to>
    <xdr:cxnSp macro="">
      <xdr:nvCxnSpPr>
        <xdr:cNvPr id="194" name="直線コネクタ 193">
          <a:extLst>
            <a:ext uri="{FF2B5EF4-FFF2-40B4-BE49-F238E27FC236}">
              <a16:creationId xmlns:a16="http://schemas.microsoft.com/office/drawing/2014/main" id="{2840393B-10DB-4733-A96E-6A0D4268D5ED}"/>
            </a:ext>
          </a:extLst>
        </xdr:cNvPr>
        <xdr:cNvCxnSpPr/>
      </xdr:nvCxnSpPr>
      <xdr:spPr>
        <a:xfrm>
          <a:off x="3797300" y="1092871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195" name="楕円 194">
          <a:extLst>
            <a:ext uri="{FF2B5EF4-FFF2-40B4-BE49-F238E27FC236}">
              <a16:creationId xmlns:a16="http://schemas.microsoft.com/office/drawing/2014/main" id="{4DF130C6-B9CC-4425-928B-49E771F44184}"/>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91440</xdr:rowOff>
    </xdr:from>
    <xdr:to>
      <xdr:col>19</xdr:col>
      <xdr:colOff>177800</xdr:colOff>
      <xdr:row>63</xdr:row>
      <xdr:rowOff>127363</xdr:rowOff>
    </xdr:to>
    <xdr:cxnSp macro="">
      <xdr:nvCxnSpPr>
        <xdr:cNvPr id="196" name="直線コネクタ 195">
          <a:extLst>
            <a:ext uri="{FF2B5EF4-FFF2-40B4-BE49-F238E27FC236}">
              <a16:creationId xmlns:a16="http://schemas.microsoft.com/office/drawing/2014/main" id="{861700A7-DB73-4993-AA99-8C01C47E25B2}"/>
            </a:ext>
          </a:extLst>
        </xdr:cNvPr>
        <xdr:cNvCxnSpPr/>
      </xdr:nvCxnSpPr>
      <xdr:spPr>
        <a:xfrm>
          <a:off x="2908300" y="108927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4717</xdr:rowOff>
    </xdr:from>
    <xdr:to>
      <xdr:col>10</xdr:col>
      <xdr:colOff>165100</xdr:colOff>
      <xdr:row>63</xdr:row>
      <xdr:rowOff>106317</xdr:rowOff>
    </xdr:to>
    <xdr:sp macro="" textlink="">
      <xdr:nvSpPr>
        <xdr:cNvPr id="197" name="楕円 196">
          <a:extLst>
            <a:ext uri="{FF2B5EF4-FFF2-40B4-BE49-F238E27FC236}">
              <a16:creationId xmlns:a16="http://schemas.microsoft.com/office/drawing/2014/main" id="{E089C6A5-FCD7-4498-82A3-E475FBC692FF}"/>
            </a:ext>
          </a:extLst>
        </xdr:cNvPr>
        <xdr:cNvSpPr/>
      </xdr:nvSpPr>
      <xdr:spPr>
        <a:xfrm>
          <a:off x="1968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55517</xdr:rowOff>
    </xdr:from>
    <xdr:to>
      <xdr:col>15</xdr:col>
      <xdr:colOff>50800</xdr:colOff>
      <xdr:row>63</xdr:row>
      <xdr:rowOff>91440</xdr:rowOff>
    </xdr:to>
    <xdr:cxnSp macro="">
      <xdr:nvCxnSpPr>
        <xdr:cNvPr id="198" name="直線コネクタ 197">
          <a:extLst>
            <a:ext uri="{FF2B5EF4-FFF2-40B4-BE49-F238E27FC236}">
              <a16:creationId xmlns:a16="http://schemas.microsoft.com/office/drawing/2014/main" id="{EC1126DE-FAEF-44BA-9B95-B7A1A4D822BD}"/>
            </a:ext>
          </a:extLst>
        </xdr:cNvPr>
        <xdr:cNvCxnSpPr/>
      </xdr:nvCxnSpPr>
      <xdr:spPr>
        <a:xfrm>
          <a:off x="2019300" y="108568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140244</xdr:rowOff>
    </xdr:from>
    <xdr:to>
      <xdr:col>6</xdr:col>
      <xdr:colOff>38100</xdr:colOff>
      <xdr:row>63</xdr:row>
      <xdr:rowOff>70394</xdr:rowOff>
    </xdr:to>
    <xdr:sp macro="" textlink="">
      <xdr:nvSpPr>
        <xdr:cNvPr id="199" name="楕円 198">
          <a:extLst>
            <a:ext uri="{FF2B5EF4-FFF2-40B4-BE49-F238E27FC236}">
              <a16:creationId xmlns:a16="http://schemas.microsoft.com/office/drawing/2014/main" id="{89D16C86-7CC3-4353-B923-E70C2E8E2777}"/>
            </a:ext>
          </a:extLst>
        </xdr:cNvPr>
        <xdr:cNvSpPr/>
      </xdr:nvSpPr>
      <xdr:spPr>
        <a:xfrm>
          <a:off x="1079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19594</xdr:rowOff>
    </xdr:from>
    <xdr:to>
      <xdr:col>10</xdr:col>
      <xdr:colOff>114300</xdr:colOff>
      <xdr:row>63</xdr:row>
      <xdr:rowOff>55517</xdr:rowOff>
    </xdr:to>
    <xdr:cxnSp macro="">
      <xdr:nvCxnSpPr>
        <xdr:cNvPr id="200" name="直線コネクタ 199">
          <a:extLst>
            <a:ext uri="{FF2B5EF4-FFF2-40B4-BE49-F238E27FC236}">
              <a16:creationId xmlns:a16="http://schemas.microsoft.com/office/drawing/2014/main" id="{34064A37-933B-4B9E-83BD-1FC1F7F8AF6C}"/>
            </a:ext>
          </a:extLst>
        </xdr:cNvPr>
        <xdr:cNvCxnSpPr/>
      </xdr:nvCxnSpPr>
      <xdr:spPr>
        <a:xfrm>
          <a:off x="1130300" y="108209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1DB4A2E3-5288-484B-AE31-92D893F86D23}"/>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DC666B09-5C03-4A46-8014-DF10F03BD5A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7BBF576A-4EFF-42C8-85B5-56A926A0F01D}"/>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98AA2234-500F-484F-A193-A973A6F7A3AA}"/>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169290</xdr:rowOff>
    </xdr:from>
    <xdr:ext cx="405111" cy="259045"/>
    <xdr:sp macro="" textlink="">
      <xdr:nvSpPr>
        <xdr:cNvPr id="205" name="n_1mainValue【体育館・プール】&#10;有形固定資産減価償却率">
          <a:extLst>
            <a:ext uri="{FF2B5EF4-FFF2-40B4-BE49-F238E27FC236}">
              <a16:creationId xmlns:a16="http://schemas.microsoft.com/office/drawing/2014/main" id="{8FBE2067-BAC8-42A7-AC12-D1D17404CF7B}"/>
            </a:ext>
          </a:extLst>
        </xdr:cNvPr>
        <xdr:cNvSpPr txBox="1"/>
      </xdr:nvSpPr>
      <xdr:spPr>
        <a:xfrm>
          <a:off x="3582044" y="1097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206" name="n_2mainValue【体育館・プール】&#10;有形固定資産減価償却率">
          <a:extLst>
            <a:ext uri="{FF2B5EF4-FFF2-40B4-BE49-F238E27FC236}">
              <a16:creationId xmlns:a16="http://schemas.microsoft.com/office/drawing/2014/main" id="{6F2B4B24-FB41-4FBD-B5F9-031B0366FF98}"/>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97444</xdr:rowOff>
    </xdr:from>
    <xdr:ext cx="405111" cy="259045"/>
    <xdr:sp macro="" textlink="">
      <xdr:nvSpPr>
        <xdr:cNvPr id="207" name="n_3mainValue【体育館・プール】&#10;有形固定資産減価償却率">
          <a:extLst>
            <a:ext uri="{FF2B5EF4-FFF2-40B4-BE49-F238E27FC236}">
              <a16:creationId xmlns:a16="http://schemas.microsoft.com/office/drawing/2014/main" id="{F74892A0-345F-480A-B236-D7FAB07D350C}"/>
            </a:ext>
          </a:extLst>
        </xdr:cNvPr>
        <xdr:cNvSpPr txBox="1"/>
      </xdr:nvSpPr>
      <xdr:spPr>
        <a:xfrm>
          <a:off x="1816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61521</xdr:rowOff>
    </xdr:from>
    <xdr:ext cx="405111" cy="259045"/>
    <xdr:sp macro="" textlink="">
      <xdr:nvSpPr>
        <xdr:cNvPr id="208" name="n_4mainValue【体育館・プール】&#10;有形固定資産減価償却率">
          <a:extLst>
            <a:ext uri="{FF2B5EF4-FFF2-40B4-BE49-F238E27FC236}">
              <a16:creationId xmlns:a16="http://schemas.microsoft.com/office/drawing/2014/main" id="{1A534646-4FEB-42C9-9560-9A8B5B96B108}"/>
            </a:ext>
          </a:extLst>
        </xdr:cNvPr>
        <xdr:cNvSpPr txBox="1"/>
      </xdr:nvSpPr>
      <xdr:spPr>
        <a:xfrm>
          <a:off x="927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7C119F8-66F8-4BFE-8BCB-42FA1940E8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78B50BC-EAF5-441A-941E-7487B0265B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04E5896-4C23-421B-A8C5-A0DA8E9E89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EEB1F70-1DF4-470F-91B6-00555480EE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ECBC2DA-883F-48F9-A904-BC39F31E3D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C8791EC-8B45-47A4-8C9F-FC45147563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E0F4433-CD7B-4129-A8CF-4743297EA2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3CBE128-E106-41E1-ACD9-84C0847FBE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ED77502-9F7F-42AE-A9F2-48323541505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B94B82C-13AE-4714-85F8-7E8E9DB172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A4E9B73-8C21-4FE0-A3F6-33DC7931C23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7BCDFBC2-B0BB-4F03-B802-153CA61C61A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291473B-969C-4C22-94A4-6E65AD6345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E3ABC3D-0C75-49BE-A25E-9C6E82FD363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3863B5B-0F28-40D7-A84D-DA938FE6BA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174437C-398C-4F1F-A2E6-043D079FD53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89F2402-5C32-4D61-84D3-4E3BA557F0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7D435535-35B0-47CD-B130-9FFB46801C2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4A10A82-CBE0-444E-8110-5CB8E8C213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5BEE476-608E-42F1-8DD5-DE22372C480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2C72B20-AAF8-4AB7-89AD-E78ADB1D1D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CB963C35-3694-4098-AAE5-640AD98AFE5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7D956B1-6D8C-476C-929A-D4649B46EC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8DA9B50B-DB27-4741-BC03-EBA14A5A22B5}"/>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6D94B9A8-5D7A-4C02-85B2-9DA4DC1E6FCF}"/>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97A3C566-3C55-462B-BB89-874F15F04477}"/>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7FA8F64C-9DBB-4184-BF13-AC902D514D91}"/>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7CE26DE5-BCB0-47E9-A6EA-BF95980BE915}"/>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5CC45D81-E5F9-48D7-B086-0450AB346F3F}"/>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C09308B0-CA62-48D4-9821-CC035D225E49}"/>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3785FFE6-0782-4DBC-B7D7-A692B57052A1}"/>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85A302D2-3DBE-4607-822A-5D64F1DFF6EA}"/>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745D5D17-5CF3-49CC-9957-195A16C97467}"/>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F4129959-6536-4748-BE4A-22F09C21DE25}"/>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7B0A49-E551-4B80-8573-765A8B7131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0C75FD-8D88-4E93-8F4B-BC38B1BED8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03FA1CF-57B6-429B-B31E-B9525E7CAF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63FAD2A-96B4-4E89-81AD-D2D6A98CBD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A1B7D3C-7BB7-4A0C-B3A8-0E4373E94A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8" name="楕円 247">
          <a:extLst>
            <a:ext uri="{FF2B5EF4-FFF2-40B4-BE49-F238E27FC236}">
              <a16:creationId xmlns:a16="http://schemas.microsoft.com/office/drawing/2014/main" id="{412FAD4F-1108-4909-B16D-D341CDE2283B}"/>
            </a:ext>
          </a:extLst>
        </xdr:cNvPr>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49" name="【体育館・プール】&#10;一人当たり面積該当値テキスト">
          <a:extLst>
            <a:ext uri="{FF2B5EF4-FFF2-40B4-BE49-F238E27FC236}">
              <a16:creationId xmlns:a16="http://schemas.microsoft.com/office/drawing/2014/main" id="{477BB3A0-A673-49A1-A8E5-F7423B194FA5}"/>
            </a:ext>
          </a:extLst>
        </xdr:cNvPr>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106680</xdr:rowOff>
    </xdr:from>
    <xdr:to>
      <xdr:col>50</xdr:col>
      <xdr:colOff>165100</xdr:colOff>
      <xdr:row>63</xdr:row>
      <xdr:rowOff>36830</xdr:rowOff>
    </xdr:to>
    <xdr:sp macro="" textlink="">
      <xdr:nvSpPr>
        <xdr:cNvPr id="250" name="楕円 249">
          <a:extLst>
            <a:ext uri="{FF2B5EF4-FFF2-40B4-BE49-F238E27FC236}">
              <a16:creationId xmlns:a16="http://schemas.microsoft.com/office/drawing/2014/main" id="{5365D4FD-EC3B-4EAF-BD15-742CE0B15D11}"/>
            </a:ext>
          </a:extLst>
        </xdr:cNvPr>
        <xdr:cNvSpPr/>
      </xdr:nvSpPr>
      <xdr:spPr>
        <a:xfrm>
          <a:off x="9588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157480</xdr:rowOff>
    </xdr:to>
    <xdr:cxnSp macro="">
      <xdr:nvCxnSpPr>
        <xdr:cNvPr id="251" name="直線コネクタ 250">
          <a:extLst>
            <a:ext uri="{FF2B5EF4-FFF2-40B4-BE49-F238E27FC236}">
              <a16:creationId xmlns:a16="http://schemas.microsoft.com/office/drawing/2014/main" id="{DA2A0561-8A4F-45BB-9332-35303EBF6626}"/>
            </a:ext>
          </a:extLst>
        </xdr:cNvPr>
        <xdr:cNvCxnSpPr/>
      </xdr:nvCxnSpPr>
      <xdr:spPr>
        <a:xfrm flipV="1">
          <a:off x="9639300" y="107861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52" name="楕円 251">
          <a:extLst>
            <a:ext uri="{FF2B5EF4-FFF2-40B4-BE49-F238E27FC236}">
              <a16:creationId xmlns:a16="http://schemas.microsoft.com/office/drawing/2014/main" id="{EBB87622-3486-485D-AA35-7B2321EEE60E}"/>
            </a:ext>
          </a:extLst>
        </xdr:cNvPr>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157480</xdr:rowOff>
    </xdr:to>
    <xdr:cxnSp macro="">
      <xdr:nvCxnSpPr>
        <xdr:cNvPr id="253" name="直線コネクタ 252">
          <a:extLst>
            <a:ext uri="{FF2B5EF4-FFF2-40B4-BE49-F238E27FC236}">
              <a16:creationId xmlns:a16="http://schemas.microsoft.com/office/drawing/2014/main" id="{E0AC6C3E-B0B5-41FF-9B0E-EFC09FA185CC}"/>
            </a:ext>
          </a:extLst>
        </xdr:cNvPr>
        <xdr:cNvCxnSpPr/>
      </xdr:nvCxnSpPr>
      <xdr:spPr>
        <a:xfrm>
          <a:off x="8750300" y="107861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104140</xdr:rowOff>
    </xdr:from>
    <xdr:to>
      <xdr:col>41</xdr:col>
      <xdr:colOff>101600</xdr:colOff>
      <xdr:row>63</xdr:row>
      <xdr:rowOff>34290</xdr:rowOff>
    </xdr:to>
    <xdr:sp macro="" textlink="">
      <xdr:nvSpPr>
        <xdr:cNvPr id="254" name="楕円 253">
          <a:extLst>
            <a:ext uri="{FF2B5EF4-FFF2-40B4-BE49-F238E27FC236}">
              <a16:creationId xmlns:a16="http://schemas.microsoft.com/office/drawing/2014/main" id="{9D3C15E5-6CDE-45FD-9900-60CB41731CAA}"/>
            </a:ext>
          </a:extLst>
        </xdr:cNvPr>
        <xdr:cNvSpPr/>
      </xdr:nvSpPr>
      <xdr:spPr>
        <a:xfrm>
          <a:off x="7810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154940</xdr:rowOff>
    </xdr:from>
    <xdr:to>
      <xdr:col>45</xdr:col>
      <xdr:colOff>177800</xdr:colOff>
      <xdr:row>62</xdr:row>
      <xdr:rowOff>156210</xdr:rowOff>
    </xdr:to>
    <xdr:cxnSp macro="">
      <xdr:nvCxnSpPr>
        <xdr:cNvPr id="255" name="直線コネクタ 254">
          <a:extLst>
            <a:ext uri="{FF2B5EF4-FFF2-40B4-BE49-F238E27FC236}">
              <a16:creationId xmlns:a16="http://schemas.microsoft.com/office/drawing/2014/main" id="{E7EF7F87-F18B-4412-98C6-E309F69C81D0}"/>
            </a:ext>
          </a:extLst>
        </xdr:cNvPr>
        <xdr:cNvCxnSpPr/>
      </xdr:nvCxnSpPr>
      <xdr:spPr>
        <a:xfrm>
          <a:off x="7861300" y="107848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101600</xdr:rowOff>
    </xdr:from>
    <xdr:to>
      <xdr:col>36</xdr:col>
      <xdr:colOff>165100</xdr:colOff>
      <xdr:row>63</xdr:row>
      <xdr:rowOff>31750</xdr:rowOff>
    </xdr:to>
    <xdr:sp macro="" textlink="">
      <xdr:nvSpPr>
        <xdr:cNvPr id="256" name="楕円 255">
          <a:extLst>
            <a:ext uri="{FF2B5EF4-FFF2-40B4-BE49-F238E27FC236}">
              <a16:creationId xmlns:a16="http://schemas.microsoft.com/office/drawing/2014/main" id="{98B8E695-F607-45FB-86F9-51C6AFA1B993}"/>
            </a:ext>
          </a:extLst>
        </xdr:cNvPr>
        <xdr:cNvSpPr/>
      </xdr:nvSpPr>
      <xdr:spPr>
        <a:xfrm>
          <a:off x="692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154940</xdr:rowOff>
    </xdr:to>
    <xdr:cxnSp macro="">
      <xdr:nvCxnSpPr>
        <xdr:cNvPr id="257" name="直線コネクタ 256">
          <a:extLst>
            <a:ext uri="{FF2B5EF4-FFF2-40B4-BE49-F238E27FC236}">
              <a16:creationId xmlns:a16="http://schemas.microsoft.com/office/drawing/2014/main" id="{75C803A2-8C91-4EDC-BCA1-B18D152620AE}"/>
            </a:ext>
          </a:extLst>
        </xdr:cNvPr>
        <xdr:cNvCxnSpPr/>
      </xdr:nvCxnSpPr>
      <xdr:spPr>
        <a:xfrm>
          <a:off x="6972300" y="107823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8F15FCC4-5709-41E4-A96D-269064E81F36}"/>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F59B38AF-D2BE-488C-8E95-DDCE8CBE2AB1}"/>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371A8C47-3289-4F13-AC4D-BBFE161AC945}"/>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6B3990B1-F6ED-4E2C-8EC5-8E43556E9274}"/>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27957</xdr:rowOff>
    </xdr:from>
    <xdr:ext cx="469744" cy="259045"/>
    <xdr:sp macro="" textlink="">
      <xdr:nvSpPr>
        <xdr:cNvPr id="262" name="n_1mainValue【体育館・プール】&#10;一人当たり面積">
          <a:extLst>
            <a:ext uri="{FF2B5EF4-FFF2-40B4-BE49-F238E27FC236}">
              <a16:creationId xmlns:a16="http://schemas.microsoft.com/office/drawing/2014/main" id="{463588EC-EDB7-4C23-8C4A-D03A98E6548F}"/>
            </a:ext>
          </a:extLst>
        </xdr:cNvPr>
        <xdr:cNvSpPr txBox="1"/>
      </xdr:nvSpPr>
      <xdr:spPr>
        <a:xfrm>
          <a:off x="93917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63" name="n_2mainValue【体育館・プール】&#10;一人当たり面積">
          <a:extLst>
            <a:ext uri="{FF2B5EF4-FFF2-40B4-BE49-F238E27FC236}">
              <a16:creationId xmlns:a16="http://schemas.microsoft.com/office/drawing/2014/main" id="{D1C42ACF-E416-4543-ADD6-7C46B8B10A4F}"/>
            </a:ext>
          </a:extLst>
        </xdr:cNvPr>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25417</xdr:rowOff>
    </xdr:from>
    <xdr:ext cx="469744" cy="259045"/>
    <xdr:sp macro="" textlink="">
      <xdr:nvSpPr>
        <xdr:cNvPr id="264" name="n_3mainValue【体育館・プール】&#10;一人当たり面積">
          <a:extLst>
            <a:ext uri="{FF2B5EF4-FFF2-40B4-BE49-F238E27FC236}">
              <a16:creationId xmlns:a16="http://schemas.microsoft.com/office/drawing/2014/main" id="{FBC11621-5270-40AA-8AF8-A059A777C205}"/>
            </a:ext>
          </a:extLst>
        </xdr:cNvPr>
        <xdr:cNvSpPr txBox="1"/>
      </xdr:nvSpPr>
      <xdr:spPr>
        <a:xfrm>
          <a:off x="76264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22877</xdr:rowOff>
    </xdr:from>
    <xdr:ext cx="469744" cy="259045"/>
    <xdr:sp macro="" textlink="">
      <xdr:nvSpPr>
        <xdr:cNvPr id="265" name="n_4mainValue【体育館・プール】&#10;一人当たり面積">
          <a:extLst>
            <a:ext uri="{FF2B5EF4-FFF2-40B4-BE49-F238E27FC236}">
              <a16:creationId xmlns:a16="http://schemas.microsoft.com/office/drawing/2014/main" id="{A892B6D6-4137-4C6D-A9E6-78241CE6B0AD}"/>
            </a:ext>
          </a:extLst>
        </xdr:cNvPr>
        <xdr:cNvSpPr txBox="1"/>
      </xdr:nvSpPr>
      <xdr:spPr>
        <a:xfrm>
          <a:off x="6737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BB8BBFE-7FBB-4F41-951C-907A6B82A9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1619CD0-280F-469F-A89B-A67D0E8810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B10DE34-092F-4295-941D-245B2904A77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1B3B1D9-3556-4D97-948F-B0A9B37F28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9DF702C-143E-4854-A565-4AE850715B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0F826E8-CEC8-4C61-A9FA-D3CA3423E3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D347132-AF1F-4F24-9F5A-3921CABD82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5DCBDD9-4566-452B-A23B-173BF21B7D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C3CAD2D-3C9D-4755-9C00-15F53A76D3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3539C49-8EB0-41A5-855F-7EE1E45B8B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EB62205-2574-4EE4-93FC-0DD55F4323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90F2C1BA-3D12-4170-AD06-7DF5A37A4EB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C329EC5A-8D10-4076-8AD3-8C64C9543A5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A9790C21-FD5E-4E2C-A370-03D98C640E2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797903DB-2509-4E58-B927-6E4A5CAA678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E899A957-8ADA-4F1D-A620-576368618BB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C33B5C39-0B66-41BA-8984-4C501DF8C1E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ABA086B9-865E-499E-8EA3-C7F9611B0C4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1B7ED33-3D6F-4CC2-B670-3E2CE83F878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E0D677AB-2DC8-4E79-9B61-A65331284B9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3A102492-E125-4D53-86CE-8C2C95F0A67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E2B9FB9A-FDAA-4094-8322-47902E5CD98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201F4052-3D93-4C99-9D13-8458D9BCF24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E607A07-D1B6-46AA-871C-9C0C11CB01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124209E8-60C7-4B30-AB8B-35D83C4FB7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0B8FEB1F-148A-4B47-9F6F-FE37B8E31523}"/>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DD4AA5E1-7A2C-41C6-A738-153FCF366115}"/>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A8C41685-AE75-4A50-96F1-7F1DC12B76B9}"/>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5D4E97D3-B162-4B81-AB76-E9C34056328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D1D9DB39-A6FE-4A49-A691-2DE64BB96204}"/>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E44AE9B5-1B16-4279-97B9-0961D79EEB58}"/>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07F37814-B356-4E2D-B7AA-C4CA4F5800DA}"/>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1426E3BC-465F-40FF-94CA-818D158DBA48}"/>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EF012AD5-52FE-464D-BC4C-A14688B12DC2}"/>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0BD9101C-16C2-4640-A275-325D740BB235}"/>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EBC0DD16-B6BE-4A01-B6A7-E84330C7ED02}"/>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B040B15-7C25-4505-9480-B08260BBF7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7A9CC4B-0334-4675-88A7-7DBA6601DE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657B8FA-C21D-48C2-9367-4C62E8958B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F8F3E47-606E-4B04-A4F3-B02C55C579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F117037-E784-467A-A247-C317EB2716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137523</xdr:rowOff>
    </xdr:from>
    <xdr:to>
      <xdr:col>24</xdr:col>
      <xdr:colOff>114300</xdr:colOff>
      <xdr:row>83</xdr:row>
      <xdr:rowOff>67673</xdr:rowOff>
    </xdr:to>
    <xdr:sp macro="" textlink="">
      <xdr:nvSpPr>
        <xdr:cNvPr id="307" name="楕円 306">
          <a:extLst>
            <a:ext uri="{FF2B5EF4-FFF2-40B4-BE49-F238E27FC236}">
              <a16:creationId xmlns:a16="http://schemas.microsoft.com/office/drawing/2014/main" id="{63382553-C101-47BF-AD1A-F5E04B8EAD14}"/>
            </a:ext>
          </a:extLst>
        </xdr:cNvPr>
        <xdr:cNvSpPr/>
      </xdr:nvSpPr>
      <xdr:spPr>
        <a:xfrm>
          <a:off x="45847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160400</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37DA6F6-B1D4-4A82-BA1F-1B933F40FC2A}"/>
            </a:ext>
          </a:extLst>
        </xdr:cNvPr>
        <xdr:cNvSpPr txBox="1"/>
      </xdr:nvSpPr>
      <xdr:spPr>
        <a:xfrm>
          <a:off x="4673600" y="1404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104866</xdr:rowOff>
    </xdr:from>
    <xdr:to>
      <xdr:col>20</xdr:col>
      <xdr:colOff>38100</xdr:colOff>
      <xdr:row>83</xdr:row>
      <xdr:rowOff>35016</xdr:rowOff>
    </xdr:to>
    <xdr:sp macro="" textlink="">
      <xdr:nvSpPr>
        <xdr:cNvPr id="309" name="楕円 308">
          <a:extLst>
            <a:ext uri="{FF2B5EF4-FFF2-40B4-BE49-F238E27FC236}">
              <a16:creationId xmlns:a16="http://schemas.microsoft.com/office/drawing/2014/main" id="{F60EC287-F6B4-42EE-9E5F-1E980DF024E4}"/>
            </a:ext>
          </a:extLst>
        </xdr:cNvPr>
        <xdr:cNvSpPr/>
      </xdr:nvSpPr>
      <xdr:spPr>
        <a:xfrm>
          <a:off x="3746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155666</xdr:rowOff>
    </xdr:from>
    <xdr:to>
      <xdr:col>24</xdr:col>
      <xdr:colOff>63500</xdr:colOff>
      <xdr:row>83</xdr:row>
      <xdr:rowOff>16873</xdr:rowOff>
    </xdr:to>
    <xdr:cxnSp macro="">
      <xdr:nvCxnSpPr>
        <xdr:cNvPr id="310" name="直線コネクタ 309">
          <a:extLst>
            <a:ext uri="{FF2B5EF4-FFF2-40B4-BE49-F238E27FC236}">
              <a16:creationId xmlns:a16="http://schemas.microsoft.com/office/drawing/2014/main" id="{B0637D1B-65A9-49C2-9530-6DD4DF58DB24}"/>
            </a:ext>
          </a:extLst>
        </xdr:cNvPr>
        <xdr:cNvCxnSpPr/>
      </xdr:nvCxnSpPr>
      <xdr:spPr>
        <a:xfrm>
          <a:off x="3797300" y="142145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72208</xdr:rowOff>
    </xdr:from>
    <xdr:to>
      <xdr:col>15</xdr:col>
      <xdr:colOff>101600</xdr:colOff>
      <xdr:row>83</xdr:row>
      <xdr:rowOff>2358</xdr:rowOff>
    </xdr:to>
    <xdr:sp macro="" textlink="">
      <xdr:nvSpPr>
        <xdr:cNvPr id="311" name="楕円 310">
          <a:extLst>
            <a:ext uri="{FF2B5EF4-FFF2-40B4-BE49-F238E27FC236}">
              <a16:creationId xmlns:a16="http://schemas.microsoft.com/office/drawing/2014/main" id="{F1F760CD-D72C-4194-ADD5-A12C0310945D}"/>
            </a:ext>
          </a:extLst>
        </xdr:cNvPr>
        <xdr:cNvSpPr/>
      </xdr:nvSpPr>
      <xdr:spPr>
        <a:xfrm>
          <a:off x="2857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123008</xdr:rowOff>
    </xdr:from>
    <xdr:to>
      <xdr:col>19</xdr:col>
      <xdr:colOff>177800</xdr:colOff>
      <xdr:row>82</xdr:row>
      <xdr:rowOff>155666</xdr:rowOff>
    </xdr:to>
    <xdr:cxnSp macro="">
      <xdr:nvCxnSpPr>
        <xdr:cNvPr id="312" name="直線コネクタ 311">
          <a:extLst>
            <a:ext uri="{FF2B5EF4-FFF2-40B4-BE49-F238E27FC236}">
              <a16:creationId xmlns:a16="http://schemas.microsoft.com/office/drawing/2014/main" id="{A543B826-0110-4859-BF19-4134867B124B}"/>
            </a:ext>
          </a:extLst>
        </xdr:cNvPr>
        <xdr:cNvCxnSpPr/>
      </xdr:nvCxnSpPr>
      <xdr:spPr>
        <a:xfrm>
          <a:off x="2908300" y="141819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39551</xdr:rowOff>
    </xdr:from>
    <xdr:to>
      <xdr:col>10</xdr:col>
      <xdr:colOff>165100</xdr:colOff>
      <xdr:row>82</xdr:row>
      <xdr:rowOff>141151</xdr:rowOff>
    </xdr:to>
    <xdr:sp macro="" textlink="">
      <xdr:nvSpPr>
        <xdr:cNvPr id="313" name="楕円 312">
          <a:extLst>
            <a:ext uri="{FF2B5EF4-FFF2-40B4-BE49-F238E27FC236}">
              <a16:creationId xmlns:a16="http://schemas.microsoft.com/office/drawing/2014/main" id="{482A2282-7C96-46D7-AA0E-43D4D2352B4B}"/>
            </a:ext>
          </a:extLst>
        </xdr:cNvPr>
        <xdr:cNvSpPr/>
      </xdr:nvSpPr>
      <xdr:spPr>
        <a:xfrm>
          <a:off x="1968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90351</xdr:rowOff>
    </xdr:from>
    <xdr:to>
      <xdr:col>15</xdr:col>
      <xdr:colOff>50800</xdr:colOff>
      <xdr:row>82</xdr:row>
      <xdr:rowOff>123008</xdr:rowOff>
    </xdr:to>
    <xdr:cxnSp macro="">
      <xdr:nvCxnSpPr>
        <xdr:cNvPr id="314" name="直線コネクタ 313">
          <a:extLst>
            <a:ext uri="{FF2B5EF4-FFF2-40B4-BE49-F238E27FC236}">
              <a16:creationId xmlns:a16="http://schemas.microsoft.com/office/drawing/2014/main" id="{802CEC9B-B137-433E-9D49-63F1AE9022A1}"/>
            </a:ext>
          </a:extLst>
        </xdr:cNvPr>
        <xdr:cNvCxnSpPr/>
      </xdr:nvCxnSpPr>
      <xdr:spPr>
        <a:xfrm>
          <a:off x="2019300" y="141492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xdr:rowOff>
    </xdr:from>
    <xdr:to>
      <xdr:col>6</xdr:col>
      <xdr:colOff>38100</xdr:colOff>
      <xdr:row>82</xdr:row>
      <xdr:rowOff>108494</xdr:rowOff>
    </xdr:to>
    <xdr:sp macro="" textlink="">
      <xdr:nvSpPr>
        <xdr:cNvPr id="315" name="楕円 314">
          <a:extLst>
            <a:ext uri="{FF2B5EF4-FFF2-40B4-BE49-F238E27FC236}">
              <a16:creationId xmlns:a16="http://schemas.microsoft.com/office/drawing/2014/main" id="{11EF44DC-0B1D-4FFC-9543-02C88BD6A44A}"/>
            </a:ext>
          </a:extLst>
        </xdr:cNvPr>
        <xdr:cNvSpPr/>
      </xdr:nvSpPr>
      <xdr:spPr>
        <a:xfrm>
          <a:off x="1079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57694</xdr:rowOff>
    </xdr:from>
    <xdr:to>
      <xdr:col>10</xdr:col>
      <xdr:colOff>114300</xdr:colOff>
      <xdr:row>82</xdr:row>
      <xdr:rowOff>90351</xdr:rowOff>
    </xdr:to>
    <xdr:cxnSp macro="">
      <xdr:nvCxnSpPr>
        <xdr:cNvPr id="316" name="直線コネクタ 315">
          <a:extLst>
            <a:ext uri="{FF2B5EF4-FFF2-40B4-BE49-F238E27FC236}">
              <a16:creationId xmlns:a16="http://schemas.microsoft.com/office/drawing/2014/main" id="{17F6C871-BD1F-4B29-99BE-23DDDE045497}"/>
            </a:ext>
          </a:extLst>
        </xdr:cNvPr>
        <xdr:cNvCxnSpPr/>
      </xdr:nvCxnSpPr>
      <xdr:spPr>
        <a:xfrm>
          <a:off x="1130300" y="141165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E5B3076A-7F44-40B6-BAC2-2C3C3D5FD329}"/>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57AB21D3-40A4-47A7-A200-240ECE198CE1}"/>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C691ABDE-6245-48ED-A4D8-CA6FDC0CA61E}"/>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320" name="n_4aveValue【福祉施設】&#10;有形固定資産減価償却率">
          <a:extLst>
            <a:ext uri="{FF2B5EF4-FFF2-40B4-BE49-F238E27FC236}">
              <a16:creationId xmlns:a16="http://schemas.microsoft.com/office/drawing/2014/main" id="{80541CF4-DFAA-4B0F-B06F-C476118C596D}"/>
            </a:ext>
          </a:extLst>
        </xdr:cNvPr>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51543</xdr:rowOff>
    </xdr:from>
    <xdr:ext cx="405111" cy="259045"/>
    <xdr:sp macro="" textlink="">
      <xdr:nvSpPr>
        <xdr:cNvPr id="321" name="n_1mainValue【福祉施設】&#10;有形固定資産減価償却率">
          <a:extLst>
            <a:ext uri="{FF2B5EF4-FFF2-40B4-BE49-F238E27FC236}">
              <a16:creationId xmlns:a16="http://schemas.microsoft.com/office/drawing/2014/main" id="{6E9721D8-E661-4DCC-92AD-7B4EA27A7766}"/>
            </a:ext>
          </a:extLst>
        </xdr:cNvPr>
        <xdr:cNvSpPr txBox="1"/>
      </xdr:nvSpPr>
      <xdr:spPr>
        <a:xfrm>
          <a:off x="3582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22" name="n_2mainValue【福祉施設】&#10;有形固定資産減価償却率">
          <a:extLst>
            <a:ext uri="{FF2B5EF4-FFF2-40B4-BE49-F238E27FC236}">
              <a16:creationId xmlns:a16="http://schemas.microsoft.com/office/drawing/2014/main" id="{BED21EBF-7EED-4F29-BBCB-0DB44B75540D}"/>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157678</xdr:rowOff>
    </xdr:from>
    <xdr:ext cx="405111" cy="259045"/>
    <xdr:sp macro="" textlink="">
      <xdr:nvSpPr>
        <xdr:cNvPr id="323" name="n_3mainValue【福祉施設】&#10;有形固定資産減価償却率">
          <a:extLst>
            <a:ext uri="{FF2B5EF4-FFF2-40B4-BE49-F238E27FC236}">
              <a16:creationId xmlns:a16="http://schemas.microsoft.com/office/drawing/2014/main" id="{276AA1DC-5D9E-43A8-A7B2-D443E40264F8}"/>
            </a:ext>
          </a:extLst>
        </xdr:cNvPr>
        <xdr:cNvSpPr txBox="1"/>
      </xdr:nvSpPr>
      <xdr:spPr>
        <a:xfrm>
          <a:off x="1816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125021</xdr:rowOff>
    </xdr:from>
    <xdr:ext cx="405111" cy="259045"/>
    <xdr:sp macro="" textlink="">
      <xdr:nvSpPr>
        <xdr:cNvPr id="324" name="n_4mainValue【福祉施設】&#10;有形固定資産減価償却率">
          <a:extLst>
            <a:ext uri="{FF2B5EF4-FFF2-40B4-BE49-F238E27FC236}">
              <a16:creationId xmlns:a16="http://schemas.microsoft.com/office/drawing/2014/main" id="{2AA1DBB4-2F79-40B3-9513-DBE51858C0C4}"/>
            </a:ext>
          </a:extLst>
        </xdr:cNvPr>
        <xdr:cNvSpPr txBox="1"/>
      </xdr:nvSpPr>
      <xdr:spPr>
        <a:xfrm>
          <a:off x="927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B6F722D-4EA6-429B-91FB-2B91561CBE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A87E68E-E2E7-4B53-AB56-4C7ADA7ACD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538AE6D-501B-4FD4-A2C9-649F163D5E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96B7E9A2-6AB3-478C-9AD3-2AD9ADFAE6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60CF625A-0DD3-4E99-A7EF-C4C6E5CAEA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C9C097B5-1FC7-40C7-8ACF-ED720E4554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0A6B6D5-BFAD-4934-BD1C-7496005D69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B0E90B6B-1E2D-407D-B27E-33DFA95B6D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F1AE282-1994-4A51-B861-3FFCCF73BF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4AC9156-6F7A-4F96-AFC3-C8FDC3D5D6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BFBD258D-5FAD-4DC2-992D-FF7434D31BC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93A7B4A7-FC02-4F87-A59A-D95E297347A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BDE8AEDD-FFB1-497D-B35D-8105FF35445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19143EE3-945E-4B56-BA3D-76B0629F682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EC092895-B676-4E25-A841-190C2EAF903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44D62E9F-DDC3-41FB-A34B-686196F1698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D45BF406-8F13-4301-B7CE-21A7A66B3FD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8C130297-E94E-4799-921A-0A770F1D6D3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9CEF5212-E741-434F-83BF-1A5A18F5928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464DFC8D-5A5E-4B67-874B-A2E8CB64884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7D253320-829B-43F9-B3D0-D59822DA36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9F2AF942-3978-4ACE-9A1D-C53C313B22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1E293EE9-1BFE-4A9A-8193-C3CCCE1C39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BCECFE78-643E-4ECD-8716-B253AFCCAB1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DBDF1784-976B-40AF-A43E-1EE7D9CCB92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3C41664F-8C05-4DE5-B18F-3F7F0AA68416}"/>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9F375B22-034B-4397-8CA4-58102C1F234B}"/>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1F4659C9-0177-4D66-B692-A1A3CB6E9FFA}"/>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53" name="【福祉施設】&#10;一人当たり面積平均値テキスト">
          <a:extLst>
            <a:ext uri="{FF2B5EF4-FFF2-40B4-BE49-F238E27FC236}">
              <a16:creationId xmlns:a16="http://schemas.microsoft.com/office/drawing/2014/main" id="{493D1011-DC48-4B1E-A4E4-234BB46EFA23}"/>
            </a:ext>
          </a:extLst>
        </xdr:cNvPr>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EC84EF69-B6EC-4338-8E7E-ECB262EFBB34}"/>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01D86AEC-F1E2-4EE0-953F-518C0DBEB107}"/>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8F7C043C-3924-4D92-B5CB-10FC06BCF8EF}"/>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4EFE39F9-8AE3-435D-94B2-C006C81C2FF1}"/>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DAF17AD8-EDA4-4A60-9A9E-84630E6395CE}"/>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D5E6EC-2A63-47AB-9CE7-71C1AA9112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47935B9-983D-4893-B792-D448C3CEC4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EB6448F-DDAD-46BF-8BAD-6077001E1C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702125-D3CB-49C9-A2DE-AA4FCE0FD1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C9BBD05-304D-47B5-802A-D4207DC91A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64" name="楕円 363">
          <a:extLst>
            <a:ext uri="{FF2B5EF4-FFF2-40B4-BE49-F238E27FC236}">
              <a16:creationId xmlns:a16="http://schemas.microsoft.com/office/drawing/2014/main" id="{F1DBE39D-24F5-4FD3-B982-09C4B689D01F}"/>
            </a:ext>
          </a:extLst>
        </xdr:cNvPr>
        <xdr:cNvSpPr/>
      </xdr:nvSpPr>
      <xdr:spPr>
        <a:xfrm>
          <a:off x="10426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154957</xdr:rowOff>
    </xdr:from>
    <xdr:ext cx="469744" cy="259045"/>
    <xdr:sp macro="" textlink="">
      <xdr:nvSpPr>
        <xdr:cNvPr id="365" name="【福祉施設】&#10;一人当たり面積該当値テキスト">
          <a:extLst>
            <a:ext uri="{FF2B5EF4-FFF2-40B4-BE49-F238E27FC236}">
              <a16:creationId xmlns:a16="http://schemas.microsoft.com/office/drawing/2014/main" id="{6F017BF8-1C38-4F50-BA5C-C34BCC5D2A5C}"/>
            </a:ext>
          </a:extLst>
        </xdr:cNvPr>
        <xdr:cNvSpPr txBox="1"/>
      </xdr:nvSpPr>
      <xdr:spPr>
        <a:xfrm>
          <a:off x="10515600"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133350</xdr:rowOff>
    </xdr:from>
    <xdr:to>
      <xdr:col>50</xdr:col>
      <xdr:colOff>165100</xdr:colOff>
      <xdr:row>85</xdr:row>
      <xdr:rowOff>63500</xdr:rowOff>
    </xdr:to>
    <xdr:sp macro="" textlink="">
      <xdr:nvSpPr>
        <xdr:cNvPr id="366" name="楕円 365">
          <a:extLst>
            <a:ext uri="{FF2B5EF4-FFF2-40B4-BE49-F238E27FC236}">
              <a16:creationId xmlns:a16="http://schemas.microsoft.com/office/drawing/2014/main" id="{700E5A09-0D11-4156-8572-BFC130FB39F4}"/>
            </a:ext>
          </a:extLst>
        </xdr:cNvPr>
        <xdr:cNvSpPr/>
      </xdr:nvSpPr>
      <xdr:spPr>
        <a:xfrm>
          <a:off x="9588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xdr:rowOff>
    </xdr:from>
    <xdr:to>
      <xdr:col>55</xdr:col>
      <xdr:colOff>0</xdr:colOff>
      <xdr:row>85</xdr:row>
      <xdr:rowOff>12700</xdr:rowOff>
    </xdr:to>
    <xdr:cxnSp macro="">
      <xdr:nvCxnSpPr>
        <xdr:cNvPr id="367" name="直線コネクタ 366">
          <a:extLst>
            <a:ext uri="{FF2B5EF4-FFF2-40B4-BE49-F238E27FC236}">
              <a16:creationId xmlns:a16="http://schemas.microsoft.com/office/drawing/2014/main" id="{DA564507-2A96-4A1F-8C3B-07252629EA4C}"/>
            </a:ext>
          </a:extLst>
        </xdr:cNvPr>
        <xdr:cNvCxnSpPr/>
      </xdr:nvCxnSpPr>
      <xdr:spPr>
        <a:xfrm flipV="1">
          <a:off x="9639300" y="14584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132080</xdr:rowOff>
    </xdr:from>
    <xdr:to>
      <xdr:col>46</xdr:col>
      <xdr:colOff>38100</xdr:colOff>
      <xdr:row>85</xdr:row>
      <xdr:rowOff>62230</xdr:rowOff>
    </xdr:to>
    <xdr:sp macro="" textlink="">
      <xdr:nvSpPr>
        <xdr:cNvPr id="368" name="楕円 367">
          <a:extLst>
            <a:ext uri="{FF2B5EF4-FFF2-40B4-BE49-F238E27FC236}">
              <a16:creationId xmlns:a16="http://schemas.microsoft.com/office/drawing/2014/main" id="{9032F956-E9AE-466C-8E31-429F4C2032D7}"/>
            </a:ext>
          </a:extLst>
        </xdr:cNvPr>
        <xdr:cNvSpPr/>
      </xdr:nvSpPr>
      <xdr:spPr>
        <a:xfrm>
          <a:off x="8699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11430</xdr:rowOff>
    </xdr:from>
    <xdr:to>
      <xdr:col>50</xdr:col>
      <xdr:colOff>114300</xdr:colOff>
      <xdr:row>85</xdr:row>
      <xdr:rowOff>12700</xdr:rowOff>
    </xdr:to>
    <xdr:cxnSp macro="">
      <xdr:nvCxnSpPr>
        <xdr:cNvPr id="369" name="直線コネクタ 368">
          <a:extLst>
            <a:ext uri="{FF2B5EF4-FFF2-40B4-BE49-F238E27FC236}">
              <a16:creationId xmlns:a16="http://schemas.microsoft.com/office/drawing/2014/main" id="{881AA774-1350-48E1-8D69-35A43724D3FD}"/>
            </a:ext>
          </a:extLst>
        </xdr:cNvPr>
        <xdr:cNvCxnSpPr/>
      </xdr:nvCxnSpPr>
      <xdr:spPr>
        <a:xfrm>
          <a:off x="8750300" y="145846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130811</xdr:rowOff>
    </xdr:from>
    <xdr:to>
      <xdr:col>41</xdr:col>
      <xdr:colOff>101600</xdr:colOff>
      <xdr:row>85</xdr:row>
      <xdr:rowOff>60961</xdr:rowOff>
    </xdr:to>
    <xdr:sp macro="" textlink="">
      <xdr:nvSpPr>
        <xdr:cNvPr id="370" name="楕円 369">
          <a:extLst>
            <a:ext uri="{FF2B5EF4-FFF2-40B4-BE49-F238E27FC236}">
              <a16:creationId xmlns:a16="http://schemas.microsoft.com/office/drawing/2014/main" id="{03117442-A318-46F3-BFF0-D0217869EE1C}"/>
            </a:ext>
          </a:extLst>
        </xdr:cNvPr>
        <xdr:cNvSpPr/>
      </xdr:nvSpPr>
      <xdr:spPr>
        <a:xfrm>
          <a:off x="78105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10161</xdr:rowOff>
    </xdr:from>
    <xdr:to>
      <xdr:col>45</xdr:col>
      <xdr:colOff>177800</xdr:colOff>
      <xdr:row>85</xdr:row>
      <xdr:rowOff>11430</xdr:rowOff>
    </xdr:to>
    <xdr:cxnSp macro="">
      <xdr:nvCxnSpPr>
        <xdr:cNvPr id="371" name="直線コネクタ 370">
          <a:extLst>
            <a:ext uri="{FF2B5EF4-FFF2-40B4-BE49-F238E27FC236}">
              <a16:creationId xmlns:a16="http://schemas.microsoft.com/office/drawing/2014/main" id="{4E3BED41-C250-4C59-9BEC-759C63ED641F}"/>
            </a:ext>
          </a:extLst>
        </xdr:cNvPr>
        <xdr:cNvCxnSpPr/>
      </xdr:nvCxnSpPr>
      <xdr:spPr>
        <a:xfrm>
          <a:off x="7861300" y="145834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128270</xdr:rowOff>
    </xdr:from>
    <xdr:to>
      <xdr:col>36</xdr:col>
      <xdr:colOff>165100</xdr:colOff>
      <xdr:row>85</xdr:row>
      <xdr:rowOff>58420</xdr:rowOff>
    </xdr:to>
    <xdr:sp macro="" textlink="">
      <xdr:nvSpPr>
        <xdr:cNvPr id="372" name="楕円 371">
          <a:extLst>
            <a:ext uri="{FF2B5EF4-FFF2-40B4-BE49-F238E27FC236}">
              <a16:creationId xmlns:a16="http://schemas.microsoft.com/office/drawing/2014/main" id="{03D1530D-1F20-4CA9-9A8E-7744746E47E6}"/>
            </a:ext>
          </a:extLst>
        </xdr:cNvPr>
        <xdr:cNvSpPr/>
      </xdr:nvSpPr>
      <xdr:spPr>
        <a:xfrm>
          <a:off x="692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7620</xdr:rowOff>
    </xdr:from>
    <xdr:to>
      <xdr:col>41</xdr:col>
      <xdr:colOff>50800</xdr:colOff>
      <xdr:row>85</xdr:row>
      <xdr:rowOff>10161</xdr:rowOff>
    </xdr:to>
    <xdr:cxnSp macro="">
      <xdr:nvCxnSpPr>
        <xdr:cNvPr id="373" name="直線コネクタ 372">
          <a:extLst>
            <a:ext uri="{FF2B5EF4-FFF2-40B4-BE49-F238E27FC236}">
              <a16:creationId xmlns:a16="http://schemas.microsoft.com/office/drawing/2014/main" id="{D2B90999-08DA-49BC-A59C-02B6B637E77C}"/>
            </a:ext>
          </a:extLst>
        </xdr:cNvPr>
        <xdr:cNvCxnSpPr/>
      </xdr:nvCxnSpPr>
      <xdr:spPr>
        <a:xfrm>
          <a:off x="6972300" y="145808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374" name="n_1aveValue【福祉施設】&#10;一人当たり面積">
          <a:extLst>
            <a:ext uri="{FF2B5EF4-FFF2-40B4-BE49-F238E27FC236}">
              <a16:creationId xmlns:a16="http://schemas.microsoft.com/office/drawing/2014/main" id="{59490D29-72E8-4A3C-9ABE-10467A18DAC9}"/>
            </a:ext>
          </a:extLst>
        </xdr:cNvPr>
        <xdr:cNvSpPr txBox="1"/>
      </xdr:nvSpPr>
      <xdr:spPr>
        <a:xfrm>
          <a:off x="9391727"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375" name="n_2aveValue【福祉施設】&#10;一人当たり面積">
          <a:extLst>
            <a:ext uri="{FF2B5EF4-FFF2-40B4-BE49-F238E27FC236}">
              <a16:creationId xmlns:a16="http://schemas.microsoft.com/office/drawing/2014/main" id="{2EDAE5C7-2CC3-4CDF-8286-CFEF547F68AE}"/>
            </a:ext>
          </a:extLst>
        </xdr:cNvPr>
        <xdr:cNvSpPr txBox="1"/>
      </xdr:nvSpPr>
      <xdr:spPr>
        <a:xfrm>
          <a:off x="85154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62247</xdr:rowOff>
    </xdr:from>
    <xdr:ext cx="469744" cy="259045"/>
    <xdr:sp macro="" textlink="">
      <xdr:nvSpPr>
        <xdr:cNvPr id="376" name="n_3aveValue【福祉施設】&#10;一人当たり面積">
          <a:extLst>
            <a:ext uri="{FF2B5EF4-FFF2-40B4-BE49-F238E27FC236}">
              <a16:creationId xmlns:a16="http://schemas.microsoft.com/office/drawing/2014/main" id="{2968E2DA-A00F-4258-A86A-6A26B7F72715}"/>
            </a:ext>
          </a:extLst>
        </xdr:cNvPr>
        <xdr:cNvSpPr txBox="1"/>
      </xdr:nvSpPr>
      <xdr:spPr>
        <a:xfrm>
          <a:off x="7626427"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83838</xdr:rowOff>
    </xdr:from>
    <xdr:ext cx="469744" cy="259045"/>
    <xdr:sp macro="" textlink="">
      <xdr:nvSpPr>
        <xdr:cNvPr id="377" name="n_4aveValue【福祉施設】&#10;一人当たり面積">
          <a:extLst>
            <a:ext uri="{FF2B5EF4-FFF2-40B4-BE49-F238E27FC236}">
              <a16:creationId xmlns:a16="http://schemas.microsoft.com/office/drawing/2014/main" id="{0DDE7590-1F34-4596-BE3B-8DEB2CA5F83B}"/>
            </a:ext>
          </a:extLst>
        </xdr:cNvPr>
        <xdr:cNvSpPr txBox="1"/>
      </xdr:nvSpPr>
      <xdr:spPr>
        <a:xfrm>
          <a:off x="6737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80027</xdr:rowOff>
    </xdr:from>
    <xdr:ext cx="469744" cy="259045"/>
    <xdr:sp macro="" textlink="">
      <xdr:nvSpPr>
        <xdr:cNvPr id="378" name="n_1mainValue【福祉施設】&#10;一人当たり面積">
          <a:extLst>
            <a:ext uri="{FF2B5EF4-FFF2-40B4-BE49-F238E27FC236}">
              <a16:creationId xmlns:a16="http://schemas.microsoft.com/office/drawing/2014/main" id="{1BCFD29E-4580-47F5-B517-46905759CF41}"/>
            </a:ext>
          </a:extLst>
        </xdr:cNvPr>
        <xdr:cNvSpPr txBox="1"/>
      </xdr:nvSpPr>
      <xdr:spPr>
        <a:xfrm>
          <a:off x="93917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78757</xdr:rowOff>
    </xdr:from>
    <xdr:ext cx="469744" cy="259045"/>
    <xdr:sp macro="" textlink="">
      <xdr:nvSpPr>
        <xdr:cNvPr id="379" name="n_2mainValue【福祉施設】&#10;一人当たり面積">
          <a:extLst>
            <a:ext uri="{FF2B5EF4-FFF2-40B4-BE49-F238E27FC236}">
              <a16:creationId xmlns:a16="http://schemas.microsoft.com/office/drawing/2014/main" id="{E6740165-21CD-43DA-8CAC-C2ACBC7718DF}"/>
            </a:ext>
          </a:extLst>
        </xdr:cNvPr>
        <xdr:cNvSpPr txBox="1"/>
      </xdr:nvSpPr>
      <xdr:spPr>
        <a:xfrm>
          <a:off x="8515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77488</xdr:rowOff>
    </xdr:from>
    <xdr:ext cx="469744" cy="259045"/>
    <xdr:sp macro="" textlink="">
      <xdr:nvSpPr>
        <xdr:cNvPr id="380" name="n_3mainValue【福祉施設】&#10;一人当たり面積">
          <a:extLst>
            <a:ext uri="{FF2B5EF4-FFF2-40B4-BE49-F238E27FC236}">
              <a16:creationId xmlns:a16="http://schemas.microsoft.com/office/drawing/2014/main" id="{F7773325-58BD-452D-AB16-BE6FE3F3E751}"/>
            </a:ext>
          </a:extLst>
        </xdr:cNvPr>
        <xdr:cNvSpPr txBox="1"/>
      </xdr:nvSpPr>
      <xdr:spPr>
        <a:xfrm>
          <a:off x="76264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74947</xdr:rowOff>
    </xdr:from>
    <xdr:ext cx="469744" cy="259045"/>
    <xdr:sp macro="" textlink="">
      <xdr:nvSpPr>
        <xdr:cNvPr id="381" name="n_4mainValue【福祉施設】&#10;一人当たり面積">
          <a:extLst>
            <a:ext uri="{FF2B5EF4-FFF2-40B4-BE49-F238E27FC236}">
              <a16:creationId xmlns:a16="http://schemas.microsoft.com/office/drawing/2014/main" id="{3CCF0DCE-5784-41FE-B62B-B9ECC42F43F6}"/>
            </a:ext>
          </a:extLst>
        </xdr:cNvPr>
        <xdr:cNvSpPr txBox="1"/>
      </xdr:nvSpPr>
      <xdr:spPr>
        <a:xfrm>
          <a:off x="6737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6272B96A-A9CB-40A4-8C34-EF09A87636A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CE6B6A95-8B69-4CF2-B677-EA16BA439E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31DEA3F2-8128-427B-875C-74CE8FE72D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A4B97A39-482A-4F00-A830-726AAE7CD7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12EDC2AE-B4C0-441E-B16F-7F82E308A6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448D0A0F-6EE0-4ECB-89C7-6E4839CB3A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CB645825-9B45-4782-9952-7BF91BA639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51FDFFC4-1374-463A-B493-6F79757EC9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66E9BEC7-FFAB-4F4C-8196-73A9B8F823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EEE81A8F-7CC7-4CED-BEB6-87C9B90A2D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7C1C8AFC-5741-4E8A-AE2A-57955C4FEC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DE2CE1CC-9A13-40F1-B7D3-DD5EA7C91A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605CFE5-8E55-4532-9A06-43E0B0EC71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818587E-8F88-44BE-892B-7182A77D28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5F893519-ABA5-4D8B-B6DF-571569DA80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7C523886-D79D-4C32-9F7E-D9D33A2387A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2E872D93-2DF8-4326-926D-DA67D77107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6DC8FFC8-9C2D-4376-93EC-E3B44BEEBE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4FDCC5C9-B262-4B41-9F26-4FF36D8509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C63F6F30-B484-478C-B64D-1FB82FF43D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654272F6-1CE4-42B0-9DD4-341120FE5D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51F00464-B821-4B86-B81B-A6DDED965E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D05102-82C6-4EAF-85ED-11C60A0219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B2B80AD5-3015-4034-98A9-82A3D100A52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E46F35F1-0A22-484D-97A1-B0BCA25B48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2235D8CF-874D-4AC5-9617-E36EA4B8B1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594E422D-8BB4-4726-B21C-FD71333CB7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4F06E705-D276-4C43-8FC7-CF07DBDB36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A977CB31-A805-40AB-8EA8-45F1515F9C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3E57F996-EF42-4C0B-8A82-D3841E1913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BBC0C3AD-147F-4F99-931A-6F1E0F84C0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84D5B7E5-2C73-4630-AAFD-2234F50CC60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D90B7246-99C7-4E42-AB41-C6AA93982E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2993693B-807C-4EE9-8D83-6636D75B77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3A6F355B-BD64-4E89-9723-30A6FABBB2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44398327-3083-41E9-8CE4-CB96789C6F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82A48975-CED7-4B61-980A-3847D2E102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6C6B4343-B07A-41F7-A84D-189B8B4780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E11A137E-23A2-43D5-AEAB-14376F25EB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72F0E17F-9EE0-4BE6-9471-8A62B4EEECE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a:extLst>
            <a:ext uri="{FF2B5EF4-FFF2-40B4-BE49-F238E27FC236}">
              <a16:creationId xmlns:a16="http://schemas.microsoft.com/office/drawing/2014/main" id="{D50B05BE-D45B-432A-AFFD-4955E601F0A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a:extLst>
            <a:ext uri="{FF2B5EF4-FFF2-40B4-BE49-F238E27FC236}">
              <a16:creationId xmlns:a16="http://schemas.microsoft.com/office/drawing/2014/main" id="{3ABDBE70-D36E-4949-84DC-962F93D17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a:extLst>
            <a:ext uri="{FF2B5EF4-FFF2-40B4-BE49-F238E27FC236}">
              <a16:creationId xmlns:a16="http://schemas.microsoft.com/office/drawing/2014/main" id="{7295F7DE-6F47-4E43-86C5-25EA24C1B7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a:extLst>
            <a:ext uri="{FF2B5EF4-FFF2-40B4-BE49-F238E27FC236}">
              <a16:creationId xmlns:a16="http://schemas.microsoft.com/office/drawing/2014/main" id="{1C248CE2-CB18-4113-9EFE-FF094FC947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a:extLst>
            <a:ext uri="{FF2B5EF4-FFF2-40B4-BE49-F238E27FC236}">
              <a16:creationId xmlns:a16="http://schemas.microsoft.com/office/drawing/2014/main" id="{76E43306-4432-44B6-A50A-A080C982D3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a:extLst>
            <a:ext uri="{FF2B5EF4-FFF2-40B4-BE49-F238E27FC236}">
              <a16:creationId xmlns:a16="http://schemas.microsoft.com/office/drawing/2014/main" id="{9D519EC8-9649-426E-9CC8-15CA8BF970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a:extLst>
            <a:ext uri="{FF2B5EF4-FFF2-40B4-BE49-F238E27FC236}">
              <a16:creationId xmlns:a16="http://schemas.microsoft.com/office/drawing/2014/main" id="{89747C39-0223-4361-BE0B-2887889A49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a:extLst>
            <a:ext uri="{FF2B5EF4-FFF2-40B4-BE49-F238E27FC236}">
              <a16:creationId xmlns:a16="http://schemas.microsoft.com/office/drawing/2014/main" id="{18F082A2-0227-4A72-A0FB-6D07B7C1840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9DF122E3-EF62-443C-81D7-617F7A3780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F0BAF4C5-B197-41E9-9159-D394732CC6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08224644-CF1A-4F96-8641-F54ECFDD18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0EE85E16-7805-4983-AD04-04C04303F1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6B42CD5F-7712-4CBF-B5D5-21DF8AD654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7C9576F3-FA0A-4756-9C51-50E5043315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08224D38-7829-40C4-B8CE-D820694A58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BB10B536-401C-4F87-BC6A-60EA4DA9D0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a:extLst>
            <a:ext uri="{FF2B5EF4-FFF2-40B4-BE49-F238E27FC236}">
              <a16:creationId xmlns:a16="http://schemas.microsoft.com/office/drawing/2014/main" id="{40BAB015-CEF7-4366-B901-300336F5595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a:extLst>
            <a:ext uri="{FF2B5EF4-FFF2-40B4-BE49-F238E27FC236}">
              <a16:creationId xmlns:a16="http://schemas.microsoft.com/office/drawing/2014/main" id="{6EE9BF5C-9855-46C7-A332-0F4B58CDF8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a:extLst>
            <a:ext uri="{FF2B5EF4-FFF2-40B4-BE49-F238E27FC236}">
              <a16:creationId xmlns:a16="http://schemas.microsoft.com/office/drawing/2014/main" id="{406BC29F-D4B2-4B07-A56B-9E2D469FE3F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a:extLst>
            <a:ext uri="{FF2B5EF4-FFF2-40B4-BE49-F238E27FC236}">
              <a16:creationId xmlns:a16="http://schemas.microsoft.com/office/drawing/2014/main" id="{7C654401-9243-454A-90DA-61A5C88B041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a:extLst>
            <a:ext uri="{FF2B5EF4-FFF2-40B4-BE49-F238E27FC236}">
              <a16:creationId xmlns:a16="http://schemas.microsoft.com/office/drawing/2014/main" id="{84A92506-A908-4742-9F30-3B9DEF041D2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a:extLst>
            <a:ext uri="{FF2B5EF4-FFF2-40B4-BE49-F238E27FC236}">
              <a16:creationId xmlns:a16="http://schemas.microsoft.com/office/drawing/2014/main" id="{20692573-A241-48AF-82A8-A0C6FBB6F29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a:extLst>
            <a:ext uri="{FF2B5EF4-FFF2-40B4-BE49-F238E27FC236}">
              <a16:creationId xmlns:a16="http://schemas.microsoft.com/office/drawing/2014/main" id="{1B53B0D5-B7B1-4336-8D9E-6269688B52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a:extLst>
            <a:ext uri="{FF2B5EF4-FFF2-40B4-BE49-F238E27FC236}">
              <a16:creationId xmlns:a16="http://schemas.microsoft.com/office/drawing/2014/main" id="{DF4FC45B-912F-4FC8-A6F0-EA871D56303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a:extLst>
            <a:ext uri="{FF2B5EF4-FFF2-40B4-BE49-F238E27FC236}">
              <a16:creationId xmlns:a16="http://schemas.microsoft.com/office/drawing/2014/main" id="{2252FE1D-7478-4FD2-BCC1-80EE97F8DB8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a:extLst>
            <a:ext uri="{FF2B5EF4-FFF2-40B4-BE49-F238E27FC236}">
              <a16:creationId xmlns:a16="http://schemas.microsoft.com/office/drawing/2014/main" id="{4EA1F551-98B8-4261-9E44-3D3F951AAC8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a:extLst>
            <a:ext uri="{FF2B5EF4-FFF2-40B4-BE49-F238E27FC236}">
              <a16:creationId xmlns:a16="http://schemas.microsoft.com/office/drawing/2014/main" id="{BB5DB71D-8231-41E8-901B-60B1BD76AE0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a:extLst>
            <a:ext uri="{FF2B5EF4-FFF2-40B4-BE49-F238E27FC236}">
              <a16:creationId xmlns:a16="http://schemas.microsoft.com/office/drawing/2014/main" id="{B95D06FC-C50C-4373-B5C1-3B2369C2329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0" name="テキスト ボックス 449">
          <a:extLst>
            <a:ext uri="{FF2B5EF4-FFF2-40B4-BE49-F238E27FC236}">
              <a16:creationId xmlns:a16="http://schemas.microsoft.com/office/drawing/2014/main" id="{4BF29794-66EF-49F5-8EEA-BEC6162D7BB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BFB9A7B6-CA24-4B6A-A441-FCF997207A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2" name="テキスト ボックス 451">
          <a:extLst>
            <a:ext uri="{FF2B5EF4-FFF2-40B4-BE49-F238E27FC236}">
              <a16:creationId xmlns:a16="http://schemas.microsoft.com/office/drawing/2014/main" id="{14E59E61-7B96-4D47-9CC8-480268D38B7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CA65D5C9-0C31-4997-AAE0-A5A8FD974A2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54" name="直線コネクタ 453">
          <a:extLst>
            <a:ext uri="{FF2B5EF4-FFF2-40B4-BE49-F238E27FC236}">
              <a16:creationId xmlns:a16="http://schemas.microsoft.com/office/drawing/2014/main" id="{6D606626-66DE-4819-BFCC-8F05C687D71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55" name="【消防施設】&#10;有形固定資産減価償却率最小値テキスト">
          <a:extLst>
            <a:ext uri="{FF2B5EF4-FFF2-40B4-BE49-F238E27FC236}">
              <a16:creationId xmlns:a16="http://schemas.microsoft.com/office/drawing/2014/main" id="{03BD70E5-A397-40CC-8D75-840BD077213C}"/>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56" name="直線コネクタ 455">
          <a:extLst>
            <a:ext uri="{FF2B5EF4-FFF2-40B4-BE49-F238E27FC236}">
              <a16:creationId xmlns:a16="http://schemas.microsoft.com/office/drawing/2014/main" id="{0E52716A-C279-40FB-B261-D45ACB35F0E9}"/>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57" name="【消防施設】&#10;有形固定資産減価償却率最大値テキスト">
          <a:extLst>
            <a:ext uri="{FF2B5EF4-FFF2-40B4-BE49-F238E27FC236}">
              <a16:creationId xmlns:a16="http://schemas.microsoft.com/office/drawing/2014/main" id="{CC913A2C-9F54-4283-9182-6CF48E5AD3AB}"/>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58" name="直線コネクタ 457">
          <a:extLst>
            <a:ext uri="{FF2B5EF4-FFF2-40B4-BE49-F238E27FC236}">
              <a16:creationId xmlns:a16="http://schemas.microsoft.com/office/drawing/2014/main" id="{F2DC639E-37BF-48C2-AA15-5FA0A8A9BE04}"/>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ACB4380B-DA41-4EBB-ACAD-CDDB9A0150F9}"/>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60" name="フローチャート: 判断 459">
          <a:extLst>
            <a:ext uri="{FF2B5EF4-FFF2-40B4-BE49-F238E27FC236}">
              <a16:creationId xmlns:a16="http://schemas.microsoft.com/office/drawing/2014/main" id="{6A5BF3D4-AE91-4D54-BF74-51ED6A930F1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61" name="フローチャート: 判断 460">
          <a:extLst>
            <a:ext uri="{FF2B5EF4-FFF2-40B4-BE49-F238E27FC236}">
              <a16:creationId xmlns:a16="http://schemas.microsoft.com/office/drawing/2014/main" id="{1B0CC0D6-8170-4B62-BB74-750BBE5582AC}"/>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62" name="フローチャート: 判断 461">
          <a:extLst>
            <a:ext uri="{FF2B5EF4-FFF2-40B4-BE49-F238E27FC236}">
              <a16:creationId xmlns:a16="http://schemas.microsoft.com/office/drawing/2014/main" id="{7FA3A59E-401B-4ACB-AB41-F0B51C3B8D6D}"/>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463" name="フローチャート: 判断 462">
          <a:extLst>
            <a:ext uri="{FF2B5EF4-FFF2-40B4-BE49-F238E27FC236}">
              <a16:creationId xmlns:a16="http://schemas.microsoft.com/office/drawing/2014/main" id="{951FC32D-40A1-4A63-BEE7-1153E5F279C3}"/>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464" name="フローチャート: 判断 463">
          <a:extLst>
            <a:ext uri="{FF2B5EF4-FFF2-40B4-BE49-F238E27FC236}">
              <a16:creationId xmlns:a16="http://schemas.microsoft.com/office/drawing/2014/main" id="{612E80B1-2FF6-402F-8A76-632EF9672339}"/>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E3D8FCA4-43C6-4234-8090-040FE28921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3369F3C6-D350-4B72-9141-7AA6EF89A2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5B44A4CF-54AD-402D-ABC5-85A19D7649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84FB3DE2-F745-41F9-9D2D-C9BD1F69DD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B392DA2B-3B9B-42A3-9468-B4A86F4B26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19686</xdr:rowOff>
    </xdr:from>
    <xdr:to>
      <xdr:col>85</xdr:col>
      <xdr:colOff>177800</xdr:colOff>
      <xdr:row>79</xdr:row>
      <xdr:rowOff>121286</xdr:rowOff>
    </xdr:to>
    <xdr:sp macro="" textlink="">
      <xdr:nvSpPr>
        <xdr:cNvPr id="470" name="楕円 469">
          <a:extLst>
            <a:ext uri="{FF2B5EF4-FFF2-40B4-BE49-F238E27FC236}">
              <a16:creationId xmlns:a16="http://schemas.microsoft.com/office/drawing/2014/main" id="{43E0DA75-2E35-4659-BE16-FD7C0CE2D155}"/>
            </a:ext>
          </a:extLst>
        </xdr:cNvPr>
        <xdr:cNvSpPr/>
      </xdr:nvSpPr>
      <xdr:spPr>
        <a:xfrm>
          <a:off x="162687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42563</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A5D81E18-ADC9-4FD5-BAA6-DDE1BF0112B7}"/>
            </a:ext>
          </a:extLst>
        </xdr:cNvPr>
        <xdr:cNvSpPr txBox="1"/>
      </xdr:nvSpPr>
      <xdr:spPr>
        <a:xfrm>
          <a:off x="16357600"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141605</xdr:rowOff>
    </xdr:from>
    <xdr:to>
      <xdr:col>81</xdr:col>
      <xdr:colOff>101600</xdr:colOff>
      <xdr:row>79</xdr:row>
      <xdr:rowOff>71755</xdr:rowOff>
    </xdr:to>
    <xdr:sp macro="" textlink="">
      <xdr:nvSpPr>
        <xdr:cNvPr id="472" name="楕円 471">
          <a:extLst>
            <a:ext uri="{FF2B5EF4-FFF2-40B4-BE49-F238E27FC236}">
              <a16:creationId xmlns:a16="http://schemas.microsoft.com/office/drawing/2014/main" id="{D5EADF29-37D2-4BEA-BB63-0A92CAF21E6B}"/>
            </a:ext>
          </a:extLst>
        </xdr:cNvPr>
        <xdr:cNvSpPr/>
      </xdr:nvSpPr>
      <xdr:spPr>
        <a:xfrm>
          <a:off x="15430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20955</xdr:rowOff>
    </xdr:from>
    <xdr:to>
      <xdr:col>85</xdr:col>
      <xdr:colOff>127000</xdr:colOff>
      <xdr:row>79</xdr:row>
      <xdr:rowOff>70486</xdr:rowOff>
    </xdr:to>
    <xdr:cxnSp macro="">
      <xdr:nvCxnSpPr>
        <xdr:cNvPr id="473" name="直線コネクタ 472">
          <a:extLst>
            <a:ext uri="{FF2B5EF4-FFF2-40B4-BE49-F238E27FC236}">
              <a16:creationId xmlns:a16="http://schemas.microsoft.com/office/drawing/2014/main" id="{C64ACB80-C933-4F97-9F06-96DAB01A4F48}"/>
            </a:ext>
          </a:extLst>
        </xdr:cNvPr>
        <xdr:cNvCxnSpPr/>
      </xdr:nvCxnSpPr>
      <xdr:spPr>
        <a:xfrm>
          <a:off x="15481300" y="1356550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130175</xdr:rowOff>
    </xdr:from>
    <xdr:to>
      <xdr:col>76</xdr:col>
      <xdr:colOff>165100</xdr:colOff>
      <xdr:row>86</xdr:row>
      <xdr:rowOff>60325</xdr:rowOff>
    </xdr:to>
    <xdr:sp macro="" textlink="">
      <xdr:nvSpPr>
        <xdr:cNvPr id="474" name="楕円 473">
          <a:extLst>
            <a:ext uri="{FF2B5EF4-FFF2-40B4-BE49-F238E27FC236}">
              <a16:creationId xmlns:a16="http://schemas.microsoft.com/office/drawing/2014/main" id="{FF0346BB-56CF-4A05-8A9C-0E2549970E8D}"/>
            </a:ext>
          </a:extLst>
        </xdr:cNvPr>
        <xdr:cNvSpPr/>
      </xdr:nvSpPr>
      <xdr:spPr>
        <a:xfrm>
          <a:off x="14541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20955</xdr:rowOff>
    </xdr:from>
    <xdr:to>
      <xdr:col>81</xdr:col>
      <xdr:colOff>50800</xdr:colOff>
      <xdr:row>86</xdr:row>
      <xdr:rowOff>9525</xdr:rowOff>
    </xdr:to>
    <xdr:cxnSp macro="">
      <xdr:nvCxnSpPr>
        <xdr:cNvPr id="475" name="直線コネクタ 474">
          <a:extLst>
            <a:ext uri="{FF2B5EF4-FFF2-40B4-BE49-F238E27FC236}">
              <a16:creationId xmlns:a16="http://schemas.microsoft.com/office/drawing/2014/main" id="{426D8D02-4293-4E8B-BAEC-2472EC870F06}"/>
            </a:ext>
          </a:extLst>
        </xdr:cNvPr>
        <xdr:cNvCxnSpPr/>
      </xdr:nvCxnSpPr>
      <xdr:spPr>
        <a:xfrm flipV="1">
          <a:off x="14592300" y="13565505"/>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105411</xdr:rowOff>
    </xdr:from>
    <xdr:to>
      <xdr:col>72</xdr:col>
      <xdr:colOff>38100</xdr:colOff>
      <xdr:row>86</xdr:row>
      <xdr:rowOff>35561</xdr:rowOff>
    </xdr:to>
    <xdr:sp macro="" textlink="">
      <xdr:nvSpPr>
        <xdr:cNvPr id="476" name="楕円 475">
          <a:extLst>
            <a:ext uri="{FF2B5EF4-FFF2-40B4-BE49-F238E27FC236}">
              <a16:creationId xmlns:a16="http://schemas.microsoft.com/office/drawing/2014/main" id="{D14C6142-A3D6-4309-A3FD-4A4844751602}"/>
            </a:ext>
          </a:extLst>
        </xdr:cNvPr>
        <xdr:cNvSpPr/>
      </xdr:nvSpPr>
      <xdr:spPr>
        <a:xfrm>
          <a:off x="1365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156211</xdr:rowOff>
    </xdr:from>
    <xdr:to>
      <xdr:col>76</xdr:col>
      <xdr:colOff>114300</xdr:colOff>
      <xdr:row>86</xdr:row>
      <xdr:rowOff>9525</xdr:rowOff>
    </xdr:to>
    <xdr:cxnSp macro="">
      <xdr:nvCxnSpPr>
        <xdr:cNvPr id="477" name="直線コネクタ 476">
          <a:extLst>
            <a:ext uri="{FF2B5EF4-FFF2-40B4-BE49-F238E27FC236}">
              <a16:creationId xmlns:a16="http://schemas.microsoft.com/office/drawing/2014/main" id="{AA4D1065-E815-4E5E-A022-4D93DF46E1DE}"/>
            </a:ext>
          </a:extLst>
        </xdr:cNvPr>
        <xdr:cNvCxnSpPr/>
      </xdr:nvCxnSpPr>
      <xdr:spPr>
        <a:xfrm>
          <a:off x="13703300" y="14729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80645</xdr:rowOff>
    </xdr:from>
    <xdr:to>
      <xdr:col>67</xdr:col>
      <xdr:colOff>101600</xdr:colOff>
      <xdr:row>86</xdr:row>
      <xdr:rowOff>10795</xdr:rowOff>
    </xdr:to>
    <xdr:sp macro="" textlink="">
      <xdr:nvSpPr>
        <xdr:cNvPr id="478" name="楕円 477">
          <a:extLst>
            <a:ext uri="{FF2B5EF4-FFF2-40B4-BE49-F238E27FC236}">
              <a16:creationId xmlns:a16="http://schemas.microsoft.com/office/drawing/2014/main" id="{CEB5D9F4-92CC-45FF-882D-03FB6BA27004}"/>
            </a:ext>
          </a:extLst>
        </xdr:cNvPr>
        <xdr:cNvSpPr/>
      </xdr:nvSpPr>
      <xdr:spPr>
        <a:xfrm>
          <a:off x="12763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131445</xdr:rowOff>
    </xdr:from>
    <xdr:to>
      <xdr:col>71</xdr:col>
      <xdr:colOff>177800</xdr:colOff>
      <xdr:row>85</xdr:row>
      <xdr:rowOff>156211</xdr:rowOff>
    </xdr:to>
    <xdr:cxnSp macro="">
      <xdr:nvCxnSpPr>
        <xdr:cNvPr id="479" name="直線コネクタ 478">
          <a:extLst>
            <a:ext uri="{FF2B5EF4-FFF2-40B4-BE49-F238E27FC236}">
              <a16:creationId xmlns:a16="http://schemas.microsoft.com/office/drawing/2014/main" id="{188C6E7C-CC23-4F72-81F2-A3C74F110C47}"/>
            </a:ext>
          </a:extLst>
        </xdr:cNvPr>
        <xdr:cNvCxnSpPr/>
      </xdr:nvCxnSpPr>
      <xdr:spPr>
        <a:xfrm>
          <a:off x="12814300" y="147046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80" name="n_1aveValue【消防施設】&#10;有形固定資産減価償却率">
          <a:extLst>
            <a:ext uri="{FF2B5EF4-FFF2-40B4-BE49-F238E27FC236}">
              <a16:creationId xmlns:a16="http://schemas.microsoft.com/office/drawing/2014/main" id="{1BA9604F-6C3A-4B06-9457-0CA0155FD3BE}"/>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481" name="n_2aveValue【消防施設】&#10;有形固定資産減価償却率">
          <a:extLst>
            <a:ext uri="{FF2B5EF4-FFF2-40B4-BE49-F238E27FC236}">
              <a16:creationId xmlns:a16="http://schemas.microsoft.com/office/drawing/2014/main" id="{CAF40D06-486D-4FF5-A669-E6F58B3A8DB7}"/>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482" name="n_3aveValue【消防施設】&#10;有形固定資産減価償却率">
          <a:extLst>
            <a:ext uri="{FF2B5EF4-FFF2-40B4-BE49-F238E27FC236}">
              <a16:creationId xmlns:a16="http://schemas.microsoft.com/office/drawing/2014/main" id="{7B27B650-AE28-49C5-9226-2ACABE14CEF4}"/>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483" name="n_4aveValue【消防施設】&#10;有形固定資産減価償却率">
          <a:extLst>
            <a:ext uri="{FF2B5EF4-FFF2-40B4-BE49-F238E27FC236}">
              <a16:creationId xmlns:a16="http://schemas.microsoft.com/office/drawing/2014/main" id="{E3DFD7E1-2E37-44E6-A86A-E5ADF71BAAAA}"/>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88282</xdr:rowOff>
    </xdr:from>
    <xdr:ext cx="405111" cy="259045"/>
    <xdr:sp macro="" textlink="">
      <xdr:nvSpPr>
        <xdr:cNvPr id="484" name="n_1mainValue【消防施設】&#10;有形固定資産減価償却率">
          <a:extLst>
            <a:ext uri="{FF2B5EF4-FFF2-40B4-BE49-F238E27FC236}">
              <a16:creationId xmlns:a16="http://schemas.microsoft.com/office/drawing/2014/main" id="{2582141A-583F-4C28-A019-B77F7C739A6D}"/>
            </a:ext>
          </a:extLst>
        </xdr:cNvPr>
        <xdr:cNvSpPr txBox="1"/>
      </xdr:nvSpPr>
      <xdr:spPr>
        <a:xfrm>
          <a:off x="152660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51452</xdr:rowOff>
    </xdr:from>
    <xdr:ext cx="405111" cy="259045"/>
    <xdr:sp macro="" textlink="">
      <xdr:nvSpPr>
        <xdr:cNvPr id="485" name="n_2mainValue【消防施設】&#10;有形固定資産減価償却率">
          <a:extLst>
            <a:ext uri="{FF2B5EF4-FFF2-40B4-BE49-F238E27FC236}">
              <a16:creationId xmlns:a16="http://schemas.microsoft.com/office/drawing/2014/main" id="{0A8CBB74-90AC-4199-9EE5-6C0495C525CC}"/>
            </a:ext>
          </a:extLst>
        </xdr:cNvPr>
        <xdr:cNvSpPr txBox="1"/>
      </xdr:nvSpPr>
      <xdr:spPr>
        <a:xfrm>
          <a:off x="143897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26688</xdr:rowOff>
    </xdr:from>
    <xdr:ext cx="405111" cy="259045"/>
    <xdr:sp macro="" textlink="">
      <xdr:nvSpPr>
        <xdr:cNvPr id="486" name="n_3mainValue【消防施設】&#10;有形固定資産減価償却率">
          <a:extLst>
            <a:ext uri="{FF2B5EF4-FFF2-40B4-BE49-F238E27FC236}">
              <a16:creationId xmlns:a16="http://schemas.microsoft.com/office/drawing/2014/main" id="{DF38AD2D-6023-4BA8-A2A0-33394D20F721}"/>
            </a:ext>
          </a:extLst>
        </xdr:cNvPr>
        <xdr:cNvSpPr txBox="1"/>
      </xdr:nvSpPr>
      <xdr:spPr>
        <a:xfrm>
          <a:off x="13500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1922</xdr:rowOff>
    </xdr:from>
    <xdr:ext cx="405111" cy="259045"/>
    <xdr:sp macro="" textlink="">
      <xdr:nvSpPr>
        <xdr:cNvPr id="487" name="n_4mainValue【消防施設】&#10;有形固定資産減価償却率">
          <a:extLst>
            <a:ext uri="{FF2B5EF4-FFF2-40B4-BE49-F238E27FC236}">
              <a16:creationId xmlns:a16="http://schemas.microsoft.com/office/drawing/2014/main" id="{FA5C92F1-E1AD-40E2-9F69-BBAF7E662A00}"/>
            </a:ext>
          </a:extLst>
        </xdr:cNvPr>
        <xdr:cNvSpPr txBox="1"/>
      </xdr:nvSpPr>
      <xdr:spPr>
        <a:xfrm>
          <a:off x="12611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A034135A-A5B3-4DB4-9C0F-8E2D651F12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C5B27768-1E71-47A1-BF8B-78EB869730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60932A56-2549-4325-B9C0-067183E13E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D9ABBFF5-9AF4-4E6F-9731-13CB879AB6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8DF6356B-8F84-4F95-B38A-A7417A8A18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A9A66AC5-F09B-4E7D-B737-402B8FBCE9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254DE058-296F-4EC1-A0BE-5DC4245973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A26F9BCF-BD58-4347-8B77-4E348E7303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E0819691-7DCE-49E3-97B7-F04E812CA5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E07F6ECB-CCCF-46AA-BF6C-DA5AB20929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8" name="直線コネクタ 497">
          <a:extLst>
            <a:ext uri="{FF2B5EF4-FFF2-40B4-BE49-F238E27FC236}">
              <a16:creationId xmlns:a16="http://schemas.microsoft.com/office/drawing/2014/main" id="{9DC6972F-3FE0-4F1E-95B5-CC09685B1D2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9" name="テキスト ボックス 498">
          <a:extLst>
            <a:ext uri="{FF2B5EF4-FFF2-40B4-BE49-F238E27FC236}">
              <a16:creationId xmlns:a16="http://schemas.microsoft.com/office/drawing/2014/main" id="{CF019502-75CA-4555-BB85-90D84B5B61E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0" name="直線コネクタ 499">
          <a:extLst>
            <a:ext uri="{FF2B5EF4-FFF2-40B4-BE49-F238E27FC236}">
              <a16:creationId xmlns:a16="http://schemas.microsoft.com/office/drawing/2014/main" id="{36594CE1-8396-41DB-A785-66F7B7CEFDC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1" name="テキスト ボックス 500">
          <a:extLst>
            <a:ext uri="{FF2B5EF4-FFF2-40B4-BE49-F238E27FC236}">
              <a16:creationId xmlns:a16="http://schemas.microsoft.com/office/drawing/2014/main" id="{E2A9AD42-C5F5-4FBC-9A8B-B037919067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a:extLst>
            <a:ext uri="{FF2B5EF4-FFF2-40B4-BE49-F238E27FC236}">
              <a16:creationId xmlns:a16="http://schemas.microsoft.com/office/drawing/2014/main" id="{25D9AF09-A4F3-47DA-903E-5DA0257467F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a:extLst>
            <a:ext uri="{FF2B5EF4-FFF2-40B4-BE49-F238E27FC236}">
              <a16:creationId xmlns:a16="http://schemas.microsoft.com/office/drawing/2014/main" id="{FF913AA9-3F38-4224-8BDD-A19020A14FE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4" name="直線コネクタ 503">
          <a:extLst>
            <a:ext uri="{FF2B5EF4-FFF2-40B4-BE49-F238E27FC236}">
              <a16:creationId xmlns:a16="http://schemas.microsoft.com/office/drawing/2014/main" id="{0DC98361-68DA-4502-8C69-2779889A505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5" name="テキスト ボックス 504">
          <a:extLst>
            <a:ext uri="{FF2B5EF4-FFF2-40B4-BE49-F238E27FC236}">
              <a16:creationId xmlns:a16="http://schemas.microsoft.com/office/drawing/2014/main" id="{95400B4C-8994-4D5C-9F7A-3A9CA427D03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6" name="直線コネクタ 505">
          <a:extLst>
            <a:ext uri="{FF2B5EF4-FFF2-40B4-BE49-F238E27FC236}">
              <a16:creationId xmlns:a16="http://schemas.microsoft.com/office/drawing/2014/main" id="{E93DA747-70B1-40EC-A330-C7023F000EF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7" name="テキスト ボックス 506">
          <a:extLst>
            <a:ext uri="{FF2B5EF4-FFF2-40B4-BE49-F238E27FC236}">
              <a16:creationId xmlns:a16="http://schemas.microsoft.com/office/drawing/2014/main" id="{A0F5C3D1-20D7-4F39-BFEB-6BA5CA32D9A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a:extLst>
            <a:ext uri="{FF2B5EF4-FFF2-40B4-BE49-F238E27FC236}">
              <a16:creationId xmlns:a16="http://schemas.microsoft.com/office/drawing/2014/main" id="{A49AEC1B-A806-40DD-8D46-0C38DB973F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7C7E6A53-CEC5-4785-B8FD-313EE45442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a:extLst>
            <a:ext uri="{FF2B5EF4-FFF2-40B4-BE49-F238E27FC236}">
              <a16:creationId xmlns:a16="http://schemas.microsoft.com/office/drawing/2014/main" id="{1966BAA9-8E99-4184-896F-8C3CF49703F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11" name="直線コネクタ 510">
          <a:extLst>
            <a:ext uri="{FF2B5EF4-FFF2-40B4-BE49-F238E27FC236}">
              <a16:creationId xmlns:a16="http://schemas.microsoft.com/office/drawing/2014/main" id="{3DFE70FE-4D69-4136-94A0-AD6584C590D3}"/>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2" name="【消防施設】&#10;一人当たり面積最小値テキスト">
          <a:extLst>
            <a:ext uri="{FF2B5EF4-FFF2-40B4-BE49-F238E27FC236}">
              <a16:creationId xmlns:a16="http://schemas.microsoft.com/office/drawing/2014/main" id="{30AA4637-6F8F-4375-BD34-F64192E9CB3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3" name="直線コネクタ 512">
          <a:extLst>
            <a:ext uri="{FF2B5EF4-FFF2-40B4-BE49-F238E27FC236}">
              <a16:creationId xmlns:a16="http://schemas.microsoft.com/office/drawing/2014/main" id="{28B8DADA-2C8E-4A0E-A1B8-DF3CB0A4A68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14" name="【消防施設】&#10;一人当たり面積最大値テキスト">
          <a:extLst>
            <a:ext uri="{FF2B5EF4-FFF2-40B4-BE49-F238E27FC236}">
              <a16:creationId xmlns:a16="http://schemas.microsoft.com/office/drawing/2014/main" id="{0544E3D6-A33F-435D-AF98-1F1912ED85A2}"/>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15" name="直線コネクタ 514">
          <a:extLst>
            <a:ext uri="{FF2B5EF4-FFF2-40B4-BE49-F238E27FC236}">
              <a16:creationId xmlns:a16="http://schemas.microsoft.com/office/drawing/2014/main" id="{B9275150-15C3-4F48-ACC1-6C27C301680A}"/>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16" name="【消防施設】&#10;一人当たり面積平均値テキスト">
          <a:extLst>
            <a:ext uri="{FF2B5EF4-FFF2-40B4-BE49-F238E27FC236}">
              <a16:creationId xmlns:a16="http://schemas.microsoft.com/office/drawing/2014/main" id="{81DA11AC-0164-47D8-8749-6D78DA2F12DF}"/>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17" name="フローチャート: 判断 516">
          <a:extLst>
            <a:ext uri="{FF2B5EF4-FFF2-40B4-BE49-F238E27FC236}">
              <a16:creationId xmlns:a16="http://schemas.microsoft.com/office/drawing/2014/main" id="{2226B0B0-BF8D-4D3F-856F-F8CC2A4A2FAD}"/>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18" name="フローチャート: 判断 517">
          <a:extLst>
            <a:ext uri="{FF2B5EF4-FFF2-40B4-BE49-F238E27FC236}">
              <a16:creationId xmlns:a16="http://schemas.microsoft.com/office/drawing/2014/main" id="{C2F5CDE4-FA2C-47AD-8C53-CACFE6186569}"/>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19" name="フローチャート: 判断 518">
          <a:extLst>
            <a:ext uri="{FF2B5EF4-FFF2-40B4-BE49-F238E27FC236}">
              <a16:creationId xmlns:a16="http://schemas.microsoft.com/office/drawing/2014/main" id="{87F38F28-290F-46BD-8A2F-B393D88DF6D2}"/>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20" name="フローチャート: 判断 519">
          <a:extLst>
            <a:ext uri="{FF2B5EF4-FFF2-40B4-BE49-F238E27FC236}">
              <a16:creationId xmlns:a16="http://schemas.microsoft.com/office/drawing/2014/main" id="{507B0014-7332-4101-98C8-0E3428053C4C}"/>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21" name="フローチャート: 判断 520">
          <a:extLst>
            <a:ext uri="{FF2B5EF4-FFF2-40B4-BE49-F238E27FC236}">
              <a16:creationId xmlns:a16="http://schemas.microsoft.com/office/drawing/2014/main" id="{239C5F62-4608-4A4E-B7E0-E27015DB7ECA}"/>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862148CA-F14C-4B7D-8559-900DCACD29B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9CDC015-98D5-4C66-89EC-CD6C804067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509B737-CDF5-414B-A866-854E7A3ADF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35AB746C-EB22-42A5-A15A-3E348A5C54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3162A9A7-285F-4A5E-B38C-9710430B84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527" name="楕円 526">
          <a:extLst>
            <a:ext uri="{FF2B5EF4-FFF2-40B4-BE49-F238E27FC236}">
              <a16:creationId xmlns:a16="http://schemas.microsoft.com/office/drawing/2014/main" id="{10908B84-94CF-405E-9A90-6039999FF0D4}"/>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528" name="【消防施設】&#10;一人当たり面積該当値テキスト">
          <a:extLst>
            <a:ext uri="{FF2B5EF4-FFF2-40B4-BE49-F238E27FC236}">
              <a16:creationId xmlns:a16="http://schemas.microsoft.com/office/drawing/2014/main" id="{DD0ABFA2-45BB-4AF5-9000-2849D71D0F17}"/>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529" name="楕円 528">
          <a:extLst>
            <a:ext uri="{FF2B5EF4-FFF2-40B4-BE49-F238E27FC236}">
              <a16:creationId xmlns:a16="http://schemas.microsoft.com/office/drawing/2014/main" id="{699CF2B4-A453-4BC1-A0E6-9FD2149DBFEA}"/>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53339</xdr:rowOff>
    </xdr:to>
    <xdr:cxnSp macro="">
      <xdr:nvCxnSpPr>
        <xdr:cNvPr id="530" name="直線コネクタ 529">
          <a:extLst>
            <a:ext uri="{FF2B5EF4-FFF2-40B4-BE49-F238E27FC236}">
              <a16:creationId xmlns:a16="http://schemas.microsoft.com/office/drawing/2014/main" id="{B1D2CC84-B18E-4648-A1EC-27F31C6C67E1}"/>
            </a:ext>
          </a:extLst>
        </xdr:cNvPr>
        <xdr:cNvCxnSpPr/>
      </xdr:nvCxnSpPr>
      <xdr:spPr>
        <a:xfrm>
          <a:off x="21323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531" name="楕円 530">
          <a:extLst>
            <a:ext uri="{FF2B5EF4-FFF2-40B4-BE49-F238E27FC236}">
              <a16:creationId xmlns:a16="http://schemas.microsoft.com/office/drawing/2014/main" id="{3D86CBC1-86B5-4074-B657-B67FF7880FDD}"/>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60961</xdr:rowOff>
    </xdr:to>
    <xdr:cxnSp macro="">
      <xdr:nvCxnSpPr>
        <xdr:cNvPr id="532" name="直線コネクタ 531">
          <a:extLst>
            <a:ext uri="{FF2B5EF4-FFF2-40B4-BE49-F238E27FC236}">
              <a16:creationId xmlns:a16="http://schemas.microsoft.com/office/drawing/2014/main" id="{FC42F2D2-B3C3-4399-A5C7-A60F3791C52E}"/>
            </a:ext>
          </a:extLst>
        </xdr:cNvPr>
        <xdr:cNvCxnSpPr/>
      </xdr:nvCxnSpPr>
      <xdr:spPr>
        <a:xfrm flipV="1">
          <a:off x="20434300" y="14798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533" name="楕円 532">
          <a:extLst>
            <a:ext uri="{FF2B5EF4-FFF2-40B4-BE49-F238E27FC236}">
              <a16:creationId xmlns:a16="http://schemas.microsoft.com/office/drawing/2014/main" id="{958B83AF-A852-4815-B21C-F2AA43F754A2}"/>
            </a:ext>
          </a:extLst>
        </xdr:cNvPr>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60961</xdr:rowOff>
    </xdr:to>
    <xdr:cxnSp macro="">
      <xdr:nvCxnSpPr>
        <xdr:cNvPr id="534" name="直線コネクタ 533">
          <a:extLst>
            <a:ext uri="{FF2B5EF4-FFF2-40B4-BE49-F238E27FC236}">
              <a16:creationId xmlns:a16="http://schemas.microsoft.com/office/drawing/2014/main" id="{8DBF7DCE-1FD3-4BB2-9558-2E7C781F0A54}"/>
            </a:ext>
          </a:extLst>
        </xdr:cNvPr>
        <xdr:cNvCxnSpPr/>
      </xdr:nvCxnSpPr>
      <xdr:spPr>
        <a:xfrm>
          <a:off x="19545300" y="1480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8255</xdr:rowOff>
    </xdr:from>
    <xdr:to>
      <xdr:col>98</xdr:col>
      <xdr:colOff>38100</xdr:colOff>
      <xdr:row>86</xdr:row>
      <xdr:rowOff>109855</xdr:rowOff>
    </xdr:to>
    <xdr:sp macro="" textlink="">
      <xdr:nvSpPr>
        <xdr:cNvPr id="535" name="楕円 534">
          <a:extLst>
            <a:ext uri="{FF2B5EF4-FFF2-40B4-BE49-F238E27FC236}">
              <a16:creationId xmlns:a16="http://schemas.microsoft.com/office/drawing/2014/main" id="{88347244-7115-48BD-A9CC-3C2B5DCFDC79}"/>
            </a:ext>
          </a:extLst>
        </xdr:cNvPr>
        <xdr:cNvSpPr/>
      </xdr:nvSpPr>
      <xdr:spPr>
        <a:xfrm>
          <a:off x="18605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59055</xdr:rowOff>
    </xdr:from>
    <xdr:to>
      <xdr:col>102</xdr:col>
      <xdr:colOff>114300</xdr:colOff>
      <xdr:row>86</xdr:row>
      <xdr:rowOff>59055</xdr:rowOff>
    </xdr:to>
    <xdr:cxnSp macro="">
      <xdr:nvCxnSpPr>
        <xdr:cNvPr id="536" name="直線コネクタ 535">
          <a:extLst>
            <a:ext uri="{FF2B5EF4-FFF2-40B4-BE49-F238E27FC236}">
              <a16:creationId xmlns:a16="http://schemas.microsoft.com/office/drawing/2014/main" id="{56220038-4263-49BD-B0E0-5D978997B6CD}"/>
            </a:ext>
          </a:extLst>
        </xdr:cNvPr>
        <xdr:cNvCxnSpPr/>
      </xdr:nvCxnSpPr>
      <xdr:spPr>
        <a:xfrm>
          <a:off x="18656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37" name="n_1aveValue【消防施設】&#10;一人当たり面積">
          <a:extLst>
            <a:ext uri="{FF2B5EF4-FFF2-40B4-BE49-F238E27FC236}">
              <a16:creationId xmlns:a16="http://schemas.microsoft.com/office/drawing/2014/main" id="{8B30323D-9AFA-4AB2-8A3F-CC9EBF96D192}"/>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38" name="n_2aveValue【消防施設】&#10;一人当たり面積">
          <a:extLst>
            <a:ext uri="{FF2B5EF4-FFF2-40B4-BE49-F238E27FC236}">
              <a16:creationId xmlns:a16="http://schemas.microsoft.com/office/drawing/2014/main" id="{0E360C5F-48E8-466E-BE6A-38BDE0D26863}"/>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39" name="n_3aveValue【消防施設】&#10;一人当たり面積">
          <a:extLst>
            <a:ext uri="{FF2B5EF4-FFF2-40B4-BE49-F238E27FC236}">
              <a16:creationId xmlns:a16="http://schemas.microsoft.com/office/drawing/2014/main" id="{0C9DAB05-EC17-4825-8F43-D4E4ADB14857}"/>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40" name="n_4aveValue【消防施設】&#10;一人当たり面積">
          <a:extLst>
            <a:ext uri="{FF2B5EF4-FFF2-40B4-BE49-F238E27FC236}">
              <a16:creationId xmlns:a16="http://schemas.microsoft.com/office/drawing/2014/main" id="{4449F1E5-5DED-402B-96F8-30F940AE6A9B}"/>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541" name="n_1mainValue【消防施設】&#10;一人当たり面積">
          <a:extLst>
            <a:ext uri="{FF2B5EF4-FFF2-40B4-BE49-F238E27FC236}">
              <a16:creationId xmlns:a16="http://schemas.microsoft.com/office/drawing/2014/main" id="{D1A7B6FD-370E-4F3C-9AAA-0DED2BD324C5}"/>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542" name="n_2mainValue【消防施設】&#10;一人当たり面積">
          <a:extLst>
            <a:ext uri="{FF2B5EF4-FFF2-40B4-BE49-F238E27FC236}">
              <a16:creationId xmlns:a16="http://schemas.microsoft.com/office/drawing/2014/main" id="{D0B7C89B-E67E-4656-A084-768DFA73DF83}"/>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543" name="n_3mainValue【消防施設】&#10;一人当たり面積">
          <a:extLst>
            <a:ext uri="{FF2B5EF4-FFF2-40B4-BE49-F238E27FC236}">
              <a16:creationId xmlns:a16="http://schemas.microsoft.com/office/drawing/2014/main" id="{DB4DCE24-9E77-4F51-A965-C4384E0AE1AA}"/>
            </a:ext>
          </a:extLst>
        </xdr:cNvPr>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100982</xdr:rowOff>
    </xdr:from>
    <xdr:ext cx="469744" cy="259045"/>
    <xdr:sp macro="" textlink="">
      <xdr:nvSpPr>
        <xdr:cNvPr id="544" name="n_4mainValue【消防施設】&#10;一人当たり面積">
          <a:extLst>
            <a:ext uri="{FF2B5EF4-FFF2-40B4-BE49-F238E27FC236}">
              <a16:creationId xmlns:a16="http://schemas.microsoft.com/office/drawing/2014/main" id="{FCD94E8E-F86D-4416-8184-353138750376}"/>
            </a:ext>
          </a:extLst>
        </xdr:cNvPr>
        <xdr:cNvSpPr txBox="1"/>
      </xdr:nvSpPr>
      <xdr:spPr>
        <a:xfrm>
          <a:off x="18421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912A2858-D301-4CA0-A303-D0223DF8CA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D6B313B2-9B4D-493D-9547-39FCA2CD98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4C6F026C-F6B2-417F-8D7B-BE62A2FA79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E9540C8A-9FB2-4EED-B04F-AA5FBD35F0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BBF7BE14-1994-4C24-B83F-8FDB3F8EED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489EF1CE-EFCE-4037-B049-C03DD22E03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78D99D14-C733-4E39-B364-8D55BBE57C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2539C104-6C9B-4A09-9577-AC1A37C254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453F6720-C317-46BD-9F69-B312349801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06B0C7B8-5B13-41FA-908A-60BC7826ED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662C14C4-E746-47C7-A22C-1B51FE51A6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8A4F9602-AD2C-424E-99BD-7F25CE666C3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401AC0A9-52E6-447D-BA4F-E258FFA11B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79D0D48-9324-4E53-8E07-429F631012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55DE03FC-EFBE-497A-8840-16B6AD43E85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DE43F50C-4CD5-4F8A-A439-DC99EE548A6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1ECEC13B-5A55-413D-9C7F-051130AE39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2DCF7543-C4DA-4C1C-B753-7BCF8CB319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25718FEC-323C-4877-A013-6A440F2E4A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97EC6D68-85B0-419A-B6C9-C5E7B6368A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638BB54A-CED4-46A3-99C4-C6F331232F4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810D42C5-006D-4FDB-90CF-FD5A99D523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6345F9E6-CEE1-442C-9C2F-CA4CEDC96A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2C5053AF-43AE-4DA0-B2B4-3478F4616A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a:extLst>
            <a:ext uri="{FF2B5EF4-FFF2-40B4-BE49-F238E27FC236}">
              <a16:creationId xmlns:a16="http://schemas.microsoft.com/office/drawing/2014/main" id="{BD269FF1-0CF6-45E0-AA02-E27F068844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70" name="直線コネクタ 569">
          <a:extLst>
            <a:ext uri="{FF2B5EF4-FFF2-40B4-BE49-F238E27FC236}">
              <a16:creationId xmlns:a16="http://schemas.microsoft.com/office/drawing/2014/main" id="{BE5416F8-125B-41B3-96F9-3E721C0F0B89}"/>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71" name="【庁舎】&#10;有形固定資産減価償却率最小値テキスト">
          <a:extLst>
            <a:ext uri="{FF2B5EF4-FFF2-40B4-BE49-F238E27FC236}">
              <a16:creationId xmlns:a16="http://schemas.microsoft.com/office/drawing/2014/main" id="{273E281B-34CC-47B0-BEE8-7E91EAE84E11}"/>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72" name="直線コネクタ 571">
          <a:extLst>
            <a:ext uri="{FF2B5EF4-FFF2-40B4-BE49-F238E27FC236}">
              <a16:creationId xmlns:a16="http://schemas.microsoft.com/office/drawing/2014/main" id="{3A0CEAE9-7B71-481A-B9B6-78DC53B8E66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73" name="【庁舎】&#10;有形固定資産減価償却率最大値テキスト">
          <a:extLst>
            <a:ext uri="{FF2B5EF4-FFF2-40B4-BE49-F238E27FC236}">
              <a16:creationId xmlns:a16="http://schemas.microsoft.com/office/drawing/2014/main" id="{5C4DD6E8-B3AF-4A13-A3EF-CD6317EF6A5D}"/>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74" name="直線コネクタ 573">
          <a:extLst>
            <a:ext uri="{FF2B5EF4-FFF2-40B4-BE49-F238E27FC236}">
              <a16:creationId xmlns:a16="http://schemas.microsoft.com/office/drawing/2014/main" id="{215E9715-857D-4EEC-ACA9-C1C91692370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575" name="【庁舎】&#10;有形固定資産減価償却率平均値テキスト">
          <a:extLst>
            <a:ext uri="{FF2B5EF4-FFF2-40B4-BE49-F238E27FC236}">
              <a16:creationId xmlns:a16="http://schemas.microsoft.com/office/drawing/2014/main" id="{9E06EB77-D983-490E-A1C6-D953562F396B}"/>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76" name="フローチャート: 判断 575">
          <a:extLst>
            <a:ext uri="{FF2B5EF4-FFF2-40B4-BE49-F238E27FC236}">
              <a16:creationId xmlns:a16="http://schemas.microsoft.com/office/drawing/2014/main" id="{749FFFA0-8768-413A-9D5C-E82AC95A1F9E}"/>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7" name="フローチャート: 判断 576">
          <a:extLst>
            <a:ext uri="{FF2B5EF4-FFF2-40B4-BE49-F238E27FC236}">
              <a16:creationId xmlns:a16="http://schemas.microsoft.com/office/drawing/2014/main" id="{74B9B635-8EF6-4300-A8A6-6D0312DD47B4}"/>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8" name="フローチャート: 判断 577">
          <a:extLst>
            <a:ext uri="{FF2B5EF4-FFF2-40B4-BE49-F238E27FC236}">
              <a16:creationId xmlns:a16="http://schemas.microsoft.com/office/drawing/2014/main" id="{E081E263-D8A2-44C6-9C5E-4BDFAE104357}"/>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79" name="フローチャート: 判断 578">
          <a:extLst>
            <a:ext uri="{FF2B5EF4-FFF2-40B4-BE49-F238E27FC236}">
              <a16:creationId xmlns:a16="http://schemas.microsoft.com/office/drawing/2014/main" id="{777DD0DE-5331-46DC-8EEC-A7DF4D14DA07}"/>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80" name="フローチャート: 判断 579">
          <a:extLst>
            <a:ext uri="{FF2B5EF4-FFF2-40B4-BE49-F238E27FC236}">
              <a16:creationId xmlns:a16="http://schemas.microsoft.com/office/drawing/2014/main" id="{CE3E8016-1FAC-47DB-A553-F07A0424C98C}"/>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C62655C-64AC-4DD5-92B6-F88177AE05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D9DA36B9-8C7A-480D-A7E5-598A6E4BA2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FEDACC65-77A7-4DF7-A5AB-41E6437345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D4C6C747-4FFF-4538-B994-451C7B5C8A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562911E3-A104-4389-9FEF-4CEE42B01C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152763</xdr:rowOff>
    </xdr:from>
    <xdr:to>
      <xdr:col>85</xdr:col>
      <xdr:colOff>177800</xdr:colOff>
      <xdr:row>108</xdr:row>
      <xdr:rowOff>82913</xdr:rowOff>
    </xdr:to>
    <xdr:sp macro="" textlink="">
      <xdr:nvSpPr>
        <xdr:cNvPr id="586" name="楕円 585">
          <a:extLst>
            <a:ext uri="{FF2B5EF4-FFF2-40B4-BE49-F238E27FC236}">
              <a16:creationId xmlns:a16="http://schemas.microsoft.com/office/drawing/2014/main" id="{78663337-D473-4836-AB2D-FC439D2C3492}"/>
            </a:ext>
          </a:extLst>
        </xdr:cNvPr>
        <xdr:cNvSpPr/>
      </xdr:nvSpPr>
      <xdr:spPr>
        <a:xfrm>
          <a:off x="162687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131190</xdr:rowOff>
    </xdr:from>
    <xdr:ext cx="405111" cy="259045"/>
    <xdr:sp macro="" textlink="">
      <xdr:nvSpPr>
        <xdr:cNvPr id="587" name="【庁舎】&#10;有形固定資産減価償却率該当値テキスト">
          <a:extLst>
            <a:ext uri="{FF2B5EF4-FFF2-40B4-BE49-F238E27FC236}">
              <a16:creationId xmlns:a16="http://schemas.microsoft.com/office/drawing/2014/main" id="{8DF656F2-9F04-4700-8185-3A6B6D558B04}"/>
            </a:ext>
          </a:extLst>
        </xdr:cNvPr>
        <xdr:cNvSpPr txBox="1"/>
      </xdr:nvSpPr>
      <xdr:spPr>
        <a:xfrm>
          <a:off x="16357600"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588" name="楕円 587">
          <a:extLst>
            <a:ext uri="{FF2B5EF4-FFF2-40B4-BE49-F238E27FC236}">
              <a16:creationId xmlns:a16="http://schemas.microsoft.com/office/drawing/2014/main" id="{83CCBE86-0781-476C-A4C1-58DEA4449B6B}"/>
            </a:ext>
          </a:extLst>
        </xdr:cNvPr>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12519</xdr:rowOff>
    </xdr:from>
    <xdr:to>
      <xdr:col>85</xdr:col>
      <xdr:colOff>127000</xdr:colOff>
      <xdr:row>108</xdr:row>
      <xdr:rowOff>32113</xdr:rowOff>
    </xdr:to>
    <xdr:cxnSp macro="">
      <xdr:nvCxnSpPr>
        <xdr:cNvPr id="589" name="直線コネクタ 588">
          <a:extLst>
            <a:ext uri="{FF2B5EF4-FFF2-40B4-BE49-F238E27FC236}">
              <a16:creationId xmlns:a16="http://schemas.microsoft.com/office/drawing/2014/main" id="{218F343D-1E33-4925-985B-281E7AB9776D}"/>
            </a:ext>
          </a:extLst>
        </xdr:cNvPr>
        <xdr:cNvCxnSpPr/>
      </xdr:nvCxnSpPr>
      <xdr:spPr>
        <a:xfrm>
          <a:off x="15481300" y="1852911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118473</xdr:rowOff>
    </xdr:from>
    <xdr:to>
      <xdr:col>76</xdr:col>
      <xdr:colOff>165100</xdr:colOff>
      <xdr:row>108</xdr:row>
      <xdr:rowOff>48623</xdr:rowOff>
    </xdr:to>
    <xdr:sp macro="" textlink="">
      <xdr:nvSpPr>
        <xdr:cNvPr id="590" name="楕円 589">
          <a:extLst>
            <a:ext uri="{FF2B5EF4-FFF2-40B4-BE49-F238E27FC236}">
              <a16:creationId xmlns:a16="http://schemas.microsoft.com/office/drawing/2014/main" id="{58DC0A68-9A60-4211-AE88-73FA94A3E533}"/>
            </a:ext>
          </a:extLst>
        </xdr:cNvPr>
        <xdr:cNvSpPr/>
      </xdr:nvSpPr>
      <xdr:spPr>
        <a:xfrm>
          <a:off x="14541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169273</xdr:rowOff>
    </xdr:from>
    <xdr:to>
      <xdr:col>81</xdr:col>
      <xdr:colOff>50800</xdr:colOff>
      <xdr:row>108</xdr:row>
      <xdr:rowOff>12519</xdr:rowOff>
    </xdr:to>
    <xdr:cxnSp macro="">
      <xdr:nvCxnSpPr>
        <xdr:cNvPr id="591" name="直線コネクタ 590">
          <a:extLst>
            <a:ext uri="{FF2B5EF4-FFF2-40B4-BE49-F238E27FC236}">
              <a16:creationId xmlns:a16="http://schemas.microsoft.com/office/drawing/2014/main" id="{2F2FCF96-2FAD-4546-8E72-73E11D6C788E}"/>
            </a:ext>
          </a:extLst>
        </xdr:cNvPr>
        <xdr:cNvCxnSpPr/>
      </xdr:nvCxnSpPr>
      <xdr:spPr>
        <a:xfrm>
          <a:off x="14592300" y="185144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102144</xdr:rowOff>
    </xdr:from>
    <xdr:to>
      <xdr:col>72</xdr:col>
      <xdr:colOff>38100</xdr:colOff>
      <xdr:row>108</xdr:row>
      <xdr:rowOff>32294</xdr:rowOff>
    </xdr:to>
    <xdr:sp macro="" textlink="">
      <xdr:nvSpPr>
        <xdr:cNvPr id="592" name="楕円 591">
          <a:extLst>
            <a:ext uri="{FF2B5EF4-FFF2-40B4-BE49-F238E27FC236}">
              <a16:creationId xmlns:a16="http://schemas.microsoft.com/office/drawing/2014/main" id="{04F21FC3-B638-4C89-90CD-4C111B65BDB6}"/>
            </a:ext>
          </a:extLst>
        </xdr:cNvPr>
        <xdr:cNvSpPr/>
      </xdr:nvSpPr>
      <xdr:spPr>
        <a:xfrm>
          <a:off x="1365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152944</xdr:rowOff>
    </xdr:from>
    <xdr:to>
      <xdr:col>76</xdr:col>
      <xdr:colOff>114300</xdr:colOff>
      <xdr:row>107</xdr:row>
      <xdr:rowOff>169273</xdr:rowOff>
    </xdr:to>
    <xdr:cxnSp macro="">
      <xdr:nvCxnSpPr>
        <xdr:cNvPr id="593" name="直線コネクタ 592">
          <a:extLst>
            <a:ext uri="{FF2B5EF4-FFF2-40B4-BE49-F238E27FC236}">
              <a16:creationId xmlns:a16="http://schemas.microsoft.com/office/drawing/2014/main" id="{CC3E373C-EE4D-4C58-848F-1451FDE9B500}"/>
            </a:ext>
          </a:extLst>
        </xdr:cNvPr>
        <xdr:cNvCxnSpPr/>
      </xdr:nvCxnSpPr>
      <xdr:spPr>
        <a:xfrm>
          <a:off x="13703300" y="18498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87449</xdr:rowOff>
    </xdr:from>
    <xdr:to>
      <xdr:col>67</xdr:col>
      <xdr:colOff>101600</xdr:colOff>
      <xdr:row>108</xdr:row>
      <xdr:rowOff>17599</xdr:rowOff>
    </xdr:to>
    <xdr:sp macro="" textlink="">
      <xdr:nvSpPr>
        <xdr:cNvPr id="594" name="楕円 593">
          <a:extLst>
            <a:ext uri="{FF2B5EF4-FFF2-40B4-BE49-F238E27FC236}">
              <a16:creationId xmlns:a16="http://schemas.microsoft.com/office/drawing/2014/main" id="{076C080B-1114-4E79-9BF1-5BAA8FFC3707}"/>
            </a:ext>
          </a:extLst>
        </xdr:cNvPr>
        <xdr:cNvSpPr/>
      </xdr:nvSpPr>
      <xdr:spPr>
        <a:xfrm>
          <a:off x="1276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138249</xdr:rowOff>
    </xdr:from>
    <xdr:to>
      <xdr:col>71</xdr:col>
      <xdr:colOff>177800</xdr:colOff>
      <xdr:row>107</xdr:row>
      <xdr:rowOff>152944</xdr:rowOff>
    </xdr:to>
    <xdr:cxnSp macro="">
      <xdr:nvCxnSpPr>
        <xdr:cNvPr id="595" name="直線コネクタ 594">
          <a:extLst>
            <a:ext uri="{FF2B5EF4-FFF2-40B4-BE49-F238E27FC236}">
              <a16:creationId xmlns:a16="http://schemas.microsoft.com/office/drawing/2014/main" id="{D2A34EE5-EC19-4950-A305-B0D3613B699D}"/>
            </a:ext>
          </a:extLst>
        </xdr:cNvPr>
        <xdr:cNvCxnSpPr/>
      </xdr:nvCxnSpPr>
      <xdr:spPr>
        <a:xfrm>
          <a:off x="12814300" y="184833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6" name="n_1aveValue【庁舎】&#10;有形固定資産減価償却率">
          <a:extLst>
            <a:ext uri="{FF2B5EF4-FFF2-40B4-BE49-F238E27FC236}">
              <a16:creationId xmlns:a16="http://schemas.microsoft.com/office/drawing/2014/main" id="{678F3FEE-CCE2-466C-9606-4EFB12DAC0C8}"/>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97" name="n_2aveValue【庁舎】&#10;有形固定資産減価償却率">
          <a:extLst>
            <a:ext uri="{FF2B5EF4-FFF2-40B4-BE49-F238E27FC236}">
              <a16:creationId xmlns:a16="http://schemas.microsoft.com/office/drawing/2014/main" id="{EDA84219-35F0-42E1-9654-99B46373267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98" name="n_3aveValue【庁舎】&#10;有形固定資産減価償却率">
          <a:extLst>
            <a:ext uri="{FF2B5EF4-FFF2-40B4-BE49-F238E27FC236}">
              <a16:creationId xmlns:a16="http://schemas.microsoft.com/office/drawing/2014/main" id="{86725DD1-3044-4953-9CD2-1D0C4CB1AC43}"/>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599" name="n_4aveValue【庁舎】&#10;有形固定資産減価償却率">
          <a:extLst>
            <a:ext uri="{FF2B5EF4-FFF2-40B4-BE49-F238E27FC236}">
              <a16:creationId xmlns:a16="http://schemas.microsoft.com/office/drawing/2014/main" id="{D9FED76C-987B-4D9B-B9D8-B1C380CABE7E}"/>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600" name="n_1mainValue【庁舎】&#10;有形固定資産減価償却率">
          <a:extLst>
            <a:ext uri="{FF2B5EF4-FFF2-40B4-BE49-F238E27FC236}">
              <a16:creationId xmlns:a16="http://schemas.microsoft.com/office/drawing/2014/main" id="{F610676D-60C0-40A1-9401-ED9F9C3285BD}"/>
            </a:ext>
          </a:extLst>
        </xdr:cNvPr>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39750</xdr:rowOff>
    </xdr:from>
    <xdr:ext cx="405111" cy="259045"/>
    <xdr:sp macro="" textlink="">
      <xdr:nvSpPr>
        <xdr:cNvPr id="601" name="n_2mainValue【庁舎】&#10;有形固定資産減価償却率">
          <a:extLst>
            <a:ext uri="{FF2B5EF4-FFF2-40B4-BE49-F238E27FC236}">
              <a16:creationId xmlns:a16="http://schemas.microsoft.com/office/drawing/2014/main" id="{A891DC27-2186-41BA-951F-6A29C4EFBB47}"/>
            </a:ext>
          </a:extLst>
        </xdr:cNvPr>
        <xdr:cNvSpPr txBox="1"/>
      </xdr:nvSpPr>
      <xdr:spPr>
        <a:xfrm>
          <a:off x="14389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23421</xdr:rowOff>
    </xdr:from>
    <xdr:ext cx="405111" cy="259045"/>
    <xdr:sp macro="" textlink="">
      <xdr:nvSpPr>
        <xdr:cNvPr id="602" name="n_3mainValue【庁舎】&#10;有形固定資産減価償却率">
          <a:extLst>
            <a:ext uri="{FF2B5EF4-FFF2-40B4-BE49-F238E27FC236}">
              <a16:creationId xmlns:a16="http://schemas.microsoft.com/office/drawing/2014/main" id="{3B3CF812-FDC6-4080-8F5A-905E0196DA47}"/>
            </a:ext>
          </a:extLst>
        </xdr:cNvPr>
        <xdr:cNvSpPr txBox="1"/>
      </xdr:nvSpPr>
      <xdr:spPr>
        <a:xfrm>
          <a:off x="13500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8726</xdr:rowOff>
    </xdr:from>
    <xdr:ext cx="405111" cy="259045"/>
    <xdr:sp macro="" textlink="">
      <xdr:nvSpPr>
        <xdr:cNvPr id="603" name="n_4mainValue【庁舎】&#10;有形固定資産減価償却率">
          <a:extLst>
            <a:ext uri="{FF2B5EF4-FFF2-40B4-BE49-F238E27FC236}">
              <a16:creationId xmlns:a16="http://schemas.microsoft.com/office/drawing/2014/main" id="{B70E35BF-930A-47F5-A478-68AE17E0E935}"/>
            </a:ext>
          </a:extLst>
        </xdr:cNvPr>
        <xdr:cNvSpPr txBox="1"/>
      </xdr:nvSpPr>
      <xdr:spPr>
        <a:xfrm>
          <a:off x="12611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EA1A0BDC-527B-499E-A055-77F9345AD7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46533D9C-85D9-4DBA-9C9F-EB55A257B3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C7170A36-47C8-4230-B91A-0E1471C8C0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7891FF19-23C6-49E8-B565-49A84F259A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353053CF-0ABF-4BA5-87A9-B6A859AD1B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702D7333-EF68-4482-93A5-C0189B8BF9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336DD140-43C3-4692-BA83-3A4293C35A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806D8FD5-A99C-48FB-AF91-3576AF7C3C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8B6E7FDB-4E61-4942-81D5-20A733A2EE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F3B6084B-4762-4812-A8C5-A004B73C5D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5D5980DF-DABA-47C2-83E3-B13A42687A5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60336D8-AD60-40B4-821F-2FBF60BFA51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A358EE0A-B252-478D-A577-668366201E2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55CEC4EB-8883-4F11-87BB-2DA256D3264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13A3FA93-A239-4011-B8CF-F53D73EE0B5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6F885B1D-A58F-4CEC-B5C6-E124A4639D3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F40DF851-8230-463A-B11E-F2C490D9CA6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372E728C-4001-4D04-9B17-DB32C3080FB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F1EAD387-9B05-46D0-9642-9A43B8049B5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14DD3E26-5001-4164-823D-D31D3D3FBAF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71FA4BD2-381B-4466-9F2F-4B68F652675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7FEB7862-352E-48DC-89F7-BAF96AB71D9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F6D6E540-76D9-4D59-89DB-BE89A488EA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7F1086C6-7954-434F-B586-6ACC0CBE28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庁舎】&#10;一人当たり面積グラフ枠">
          <a:extLst>
            <a:ext uri="{FF2B5EF4-FFF2-40B4-BE49-F238E27FC236}">
              <a16:creationId xmlns:a16="http://schemas.microsoft.com/office/drawing/2014/main" id="{42BEB448-FD7B-41D2-8051-2D411119BC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29" name="直線コネクタ 628">
          <a:extLst>
            <a:ext uri="{FF2B5EF4-FFF2-40B4-BE49-F238E27FC236}">
              <a16:creationId xmlns:a16="http://schemas.microsoft.com/office/drawing/2014/main" id="{E028868C-F848-4E8F-9E3C-4E6FF8B61D7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30" name="【庁舎】&#10;一人当たり面積最小値テキスト">
          <a:extLst>
            <a:ext uri="{FF2B5EF4-FFF2-40B4-BE49-F238E27FC236}">
              <a16:creationId xmlns:a16="http://schemas.microsoft.com/office/drawing/2014/main" id="{9CCDE5FA-23EC-4430-A0C8-E1F3DE4DDB6C}"/>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31" name="直線コネクタ 630">
          <a:extLst>
            <a:ext uri="{FF2B5EF4-FFF2-40B4-BE49-F238E27FC236}">
              <a16:creationId xmlns:a16="http://schemas.microsoft.com/office/drawing/2014/main" id="{AB0648D0-1207-4AB1-BECC-4F06398F86CB}"/>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32" name="【庁舎】&#10;一人当たり面積最大値テキスト">
          <a:extLst>
            <a:ext uri="{FF2B5EF4-FFF2-40B4-BE49-F238E27FC236}">
              <a16:creationId xmlns:a16="http://schemas.microsoft.com/office/drawing/2014/main" id="{4F9140EE-A106-4117-8E0F-7AB8B054106C}"/>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33" name="直線コネクタ 632">
          <a:extLst>
            <a:ext uri="{FF2B5EF4-FFF2-40B4-BE49-F238E27FC236}">
              <a16:creationId xmlns:a16="http://schemas.microsoft.com/office/drawing/2014/main" id="{81DF811C-09CA-43A9-B323-01BAC65854ED}"/>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634" name="【庁舎】&#10;一人当たり面積平均値テキスト">
          <a:extLst>
            <a:ext uri="{FF2B5EF4-FFF2-40B4-BE49-F238E27FC236}">
              <a16:creationId xmlns:a16="http://schemas.microsoft.com/office/drawing/2014/main" id="{98242A75-C445-4B43-9819-434F39FC09BE}"/>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35" name="フローチャート: 判断 634">
          <a:extLst>
            <a:ext uri="{FF2B5EF4-FFF2-40B4-BE49-F238E27FC236}">
              <a16:creationId xmlns:a16="http://schemas.microsoft.com/office/drawing/2014/main" id="{69688453-4987-4363-8BB7-8830DF6C0069}"/>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36" name="フローチャート: 判断 635">
          <a:extLst>
            <a:ext uri="{FF2B5EF4-FFF2-40B4-BE49-F238E27FC236}">
              <a16:creationId xmlns:a16="http://schemas.microsoft.com/office/drawing/2014/main" id="{EC8A2DFA-1E6A-4878-817D-891A96770CD7}"/>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37" name="フローチャート: 判断 636">
          <a:extLst>
            <a:ext uri="{FF2B5EF4-FFF2-40B4-BE49-F238E27FC236}">
              <a16:creationId xmlns:a16="http://schemas.microsoft.com/office/drawing/2014/main" id="{2A81CA53-1837-4AEA-992D-E2C46432CACC}"/>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638" name="フローチャート: 判断 637">
          <a:extLst>
            <a:ext uri="{FF2B5EF4-FFF2-40B4-BE49-F238E27FC236}">
              <a16:creationId xmlns:a16="http://schemas.microsoft.com/office/drawing/2014/main" id="{1AF0ABB0-72C4-4499-9426-987B5B915BC1}"/>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639" name="フローチャート: 判断 638">
          <a:extLst>
            <a:ext uri="{FF2B5EF4-FFF2-40B4-BE49-F238E27FC236}">
              <a16:creationId xmlns:a16="http://schemas.microsoft.com/office/drawing/2014/main" id="{2871C3D4-50C5-44FE-8642-FFB4C0F647FA}"/>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CFAE647-0ED0-47E8-81D8-DEC11C60943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28BF1B7-CF5D-4DF9-9853-9030BF9CB4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DFE937C3-67CF-4DFB-AE5C-333384B728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74B45E0B-ADCF-4BEC-8C99-7ECAB4116C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B7226C05-D829-46C8-B18A-DAD6B64DE0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132624</xdr:rowOff>
    </xdr:from>
    <xdr:to>
      <xdr:col>116</xdr:col>
      <xdr:colOff>114300</xdr:colOff>
      <xdr:row>108</xdr:row>
      <xdr:rowOff>62774</xdr:rowOff>
    </xdr:to>
    <xdr:sp macro="" textlink="">
      <xdr:nvSpPr>
        <xdr:cNvPr id="645" name="楕円 644">
          <a:extLst>
            <a:ext uri="{FF2B5EF4-FFF2-40B4-BE49-F238E27FC236}">
              <a16:creationId xmlns:a16="http://schemas.microsoft.com/office/drawing/2014/main" id="{AB388805-9B72-4633-95A7-3D1AA2DDA8F5}"/>
            </a:ext>
          </a:extLst>
        </xdr:cNvPr>
        <xdr:cNvSpPr/>
      </xdr:nvSpPr>
      <xdr:spPr>
        <a:xfrm>
          <a:off x="221107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47551</xdr:rowOff>
    </xdr:from>
    <xdr:ext cx="469744" cy="259045"/>
    <xdr:sp macro="" textlink="">
      <xdr:nvSpPr>
        <xdr:cNvPr id="646" name="【庁舎】&#10;一人当たり面積該当値テキスト">
          <a:extLst>
            <a:ext uri="{FF2B5EF4-FFF2-40B4-BE49-F238E27FC236}">
              <a16:creationId xmlns:a16="http://schemas.microsoft.com/office/drawing/2014/main" id="{4D79A4A2-CFBF-4517-A2E0-BF84F85C0723}"/>
            </a:ext>
          </a:extLst>
        </xdr:cNvPr>
        <xdr:cNvSpPr txBox="1"/>
      </xdr:nvSpPr>
      <xdr:spPr>
        <a:xfrm>
          <a:off x="22199600" y="183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133713</xdr:rowOff>
    </xdr:from>
    <xdr:to>
      <xdr:col>112</xdr:col>
      <xdr:colOff>38100</xdr:colOff>
      <xdr:row>108</xdr:row>
      <xdr:rowOff>63863</xdr:rowOff>
    </xdr:to>
    <xdr:sp macro="" textlink="">
      <xdr:nvSpPr>
        <xdr:cNvPr id="647" name="楕円 646">
          <a:extLst>
            <a:ext uri="{FF2B5EF4-FFF2-40B4-BE49-F238E27FC236}">
              <a16:creationId xmlns:a16="http://schemas.microsoft.com/office/drawing/2014/main" id="{A2A3070F-1D4A-49D8-9E25-6BEFF08AFD7A}"/>
            </a:ext>
          </a:extLst>
        </xdr:cNvPr>
        <xdr:cNvSpPr/>
      </xdr:nvSpPr>
      <xdr:spPr>
        <a:xfrm>
          <a:off x="21272500" y="18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11974</xdr:rowOff>
    </xdr:from>
    <xdr:to>
      <xdr:col>116</xdr:col>
      <xdr:colOff>63500</xdr:colOff>
      <xdr:row>108</xdr:row>
      <xdr:rowOff>13063</xdr:rowOff>
    </xdr:to>
    <xdr:cxnSp macro="">
      <xdr:nvCxnSpPr>
        <xdr:cNvPr id="648" name="直線コネクタ 647">
          <a:extLst>
            <a:ext uri="{FF2B5EF4-FFF2-40B4-BE49-F238E27FC236}">
              <a16:creationId xmlns:a16="http://schemas.microsoft.com/office/drawing/2014/main" id="{4FCB6572-ACCA-4096-B057-F2AA1EBD7881}"/>
            </a:ext>
          </a:extLst>
        </xdr:cNvPr>
        <xdr:cNvCxnSpPr/>
      </xdr:nvCxnSpPr>
      <xdr:spPr>
        <a:xfrm flipV="1">
          <a:off x="21323300" y="185285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132624</xdr:rowOff>
    </xdr:from>
    <xdr:to>
      <xdr:col>107</xdr:col>
      <xdr:colOff>101600</xdr:colOff>
      <xdr:row>108</xdr:row>
      <xdr:rowOff>62774</xdr:rowOff>
    </xdr:to>
    <xdr:sp macro="" textlink="">
      <xdr:nvSpPr>
        <xdr:cNvPr id="649" name="楕円 648">
          <a:extLst>
            <a:ext uri="{FF2B5EF4-FFF2-40B4-BE49-F238E27FC236}">
              <a16:creationId xmlns:a16="http://schemas.microsoft.com/office/drawing/2014/main" id="{00EF3F78-61E9-4CD3-B16E-D21E75C18194}"/>
            </a:ext>
          </a:extLst>
        </xdr:cNvPr>
        <xdr:cNvSpPr/>
      </xdr:nvSpPr>
      <xdr:spPr>
        <a:xfrm>
          <a:off x="20383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11974</xdr:rowOff>
    </xdr:from>
    <xdr:to>
      <xdr:col>111</xdr:col>
      <xdr:colOff>177800</xdr:colOff>
      <xdr:row>108</xdr:row>
      <xdr:rowOff>13063</xdr:rowOff>
    </xdr:to>
    <xdr:cxnSp macro="">
      <xdr:nvCxnSpPr>
        <xdr:cNvPr id="650" name="直線コネクタ 649">
          <a:extLst>
            <a:ext uri="{FF2B5EF4-FFF2-40B4-BE49-F238E27FC236}">
              <a16:creationId xmlns:a16="http://schemas.microsoft.com/office/drawing/2014/main" id="{3A814D74-6023-4B29-B57C-BD3795146B61}"/>
            </a:ext>
          </a:extLst>
        </xdr:cNvPr>
        <xdr:cNvCxnSpPr/>
      </xdr:nvCxnSpPr>
      <xdr:spPr>
        <a:xfrm>
          <a:off x="20434300" y="185285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131536</xdr:rowOff>
    </xdr:from>
    <xdr:to>
      <xdr:col>102</xdr:col>
      <xdr:colOff>165100</xdr:colOff>
      <xdr:row>108</xdr:row>
      <xdr:rowOff>61686</xdr:rowOff>
    </xdr:to>
    <xdr:sp macro="" textlink="">
      <xdr:nvSpPr>
        <xdr:cNvPr id="651" name="楕円 650">
          <a:extLst>
            <a:ext uri="{FF2B5EF4-FFF2-40B4-BE49-F238E27FC236}">
              <a16:creationId xmlns:a16="http://schemas.microsoft.com/office/drawing/2014/main" id="{9F92B9F9-79F2-4A05-A904-71A9B9CF4C0B}"/>
            </a:ext>
          </a:extLst>
        </xdr:cNvPr>
        <xdr:cNvSpPr/>
      </xdr:nvSpPr>
      <xdr:spPr>
        <a:xfrm>
          <a:off x="19494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10886</xdr:rowOff>
    </xdr:from>
    <xdr:to>
      <xdr:col>107</xdr:col>
      <xdr:colOff>50800</xdr:colOff>
      <xdr:row>108</xdr:row>
      <xdr:rowOff>11974</xdr:rowOff>
    </xdr:to>
    <xdr:cxnSp macro="">
      <xdr:nvCxnSpPr>
        <xdr:cNvPr id="652" name="直線コネクタ 651">
          <a:extLst>
            <a:ext uri="{FF2B5EF4-FFF2-40B4-BE49-F238E27FC236}">
              <a16:creationId xmlns:a16="http://schemas.microsoft.com/office/drawing/2014/main" id="{1A90B705-2643-47AF-B34E-844E3DF64EDD}"/>
            </a:ext>
          </a:extLst>
        </xdr:cNvPr>
        <xdr:cNvCxnSpPr/>
      </xdr:nvCxnSpPr>
      <xdr:spPr>
        <a:xfrm>
          <a:off x="19545300" y="185274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130448</xdr:rowOff>
    </xdr:from>
    <xdr:to>
      <xdr:col>98</xdr:col>
      <xdr:colOff>38100</xdr:colOff>
      <xdr:row>108</xdr:row>
      <xdr:rowOff>60598</xdr:rowOff>
    </xdr:to>
    <xdr:sp macro="" textlink="">
      <xdr:nvSpPr>
        <xdr:cNvPr id="653" name="楕円 652">
          <a:extLst>
            <a:ext uri="{FF2B5EF4-FFF2-40B4-BE49-F238E27FC236}">
              <a16:creationId xmlns:a16="http://schemas.microsoft.com/office/drawing/2014/main" id="{D4B768E9-C0F5-4312-AAD7-44A90D611159}"/>
            </a:ext>
          </a:extLst>
        </xdr:cNvPr>
        <xdr:cNvSpPr/>
      </xdr:nvSpPr>
      <xdr:spPr>
        <a:xfrm>
          <a:off x="18605500" y="184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9798</xdr:rowOff>
    </xdr:from>
    <xdr:to>
      <xdr:col>102</xdr:col>
      <xdr:colOff>114300</xdr:colOff>
      <xdr:row>108</xdr:row>
      <xdr:rowOff>10886</xdr:rowOff>
    </xdr:to>
    <xdr:cxnSp macro="">
      <xdr:nvCxnSpPr>
        <xdr:cNvPr id="654" name="直線コネクタ 653">
          <a:extLst>
            <a:ext uri="{FF2B5EF4-FFF2-40B4-BE49-F238E27FC236}">
              <a16:creationId xmlns:a16="http://schemas.microsoft.com/office/drawing/2014/main" id="{EB485097-0A4F-4F2D-A529-961B1C90763F}"/>
            </a:ext>
          </a:extLst>
        </xdr:cNvPr>
        <xdr:cNvCxnSpPr/>
      </xdr:nvCxnSpPr>
      <xdr:spPr>
        <a:xfrm>
          <a:off x="18656300" y="185263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655" name="n_1aveValue【庁舎】&#10;一人当たり面積">
          <a:extLst>
            <a:ext uri="{FF2B5EF4-FFF2-40B4-BE49-F238E27FC236}">
              <a16:creationId xmlns:a16="http://schemas.microsoft.com/office/drawing/2014/main" id="{769E45DF-5492-419E-828E-9CBC506E0488}"/>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656" name="n_2aveValue【庁舎】&#10;一人当たり面積">
          <a:extLst>
            <a:ext uri="{FF2B5EF4-FFF2-40B4-BE49-F238E27FC236}">
              <a16:creationId xmlns:a16="http://schemas.microsoft.com/office/drawing/2014/main" id="{7F968DAE-33FB-4489-A38D-7F404808760E}"/>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657" name="n_3aveValue【庁舎】&#10;一人当たり面積">
          <a:extLst>
            <a:ext uri="{FF2B5EF4-FFF2-40B4-BE49-F238E27FC236}">
              <a16:creationId xmlns:a16="http://schemas.microsoft.com/office/drawing/2014/main" id="{985047D6-8568-4389-96D0-0F2668C821A3}"/>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658" name="n_4aveValue【庁舎】&#10;一人当たり面積">
          <a:extLst>
            <a:ext uri="{FF2B5EF4-FFF2-40B4-BE49-F238E27FC236}">
              <a16:creationId xmlns:a16="http://schemas.microsoft.com/office/drawing/2014/main" id="{D50BBEB0-2485-45A2-B911-39DBD31DFA15}"/>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54990</xdr:rowOff>
    </xdr:from>
    <xdr:ext cx="469744" cy="259045"/>
    <xdr:sp macro="" textlink="">
      <xdr:nvSpPr>
        <xdr:cNvPr id="659" name="n_1mainValue【庁舎】&#10;一人当たり面積">
          <a:extLst>
            <a:ext uri="{FF2B5EF4-FFF2-40B4-BE49-F238E27FC236}">
              <a16:creationId xmlns:a16="http://schemas.microsoft.com/office/drawing/2014/main" id="{C69BA589-6EE7-41EF-827A-616E342CDFBD}"/>
            </a:ext>
          </a:extLst>
        </xdr:cNvPr>
        <xdr:cNvSpPr txBox="1"/>
      </xdr:nvSpPr>
      <xdr:spPr>
        <a:xfrm>
          <a:off x="21075727" y="185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53901</xdr:rowOff>
    </xdr:from>
    <xdr:ext cx="469744" cy="259045"/>
    <xdr:sp macro="" textlink="">
      <xdr:nvSpPr>
        <xdr:cNvPr id="660" name="n_2mainValue【庁舎】&#10;一人当たり面積">
          <a:extLst>
            <a:ext uri="{FF2B5EF4-FFF2-40B4-BE49-F238E27FC236}">
              <a16:creationId xmlns:a16="http://schemas.microsoft.com/office/drawing/2014/main" id="{18D653B0-8B45-4A87-9908-8F822C7F7818}"/>
            </a:ext>
          </a:extLst>
        </xdr:cNvPr>
        <xdr:cNvSpPr txBox="1"/>
      </xdr:nvSpPr>
      <xdr:spPr>
        <a:xfrm>
          <a:off x="201994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52813</xdr:rowOff>
    </xdr:from>
    <xdr:ext cx="469744" cy="259045"/>
    <xdr:sp macro="" textlink="">
      <xdr:nvSpPr>
        <xdr:cNvPr id="661" name="n_3mainValue【庁舎】&#10;一人当たり面積">
          <a:extLst>
            <a:ext uri="{FF2B5EF4-FFF2-40B4-BE49-F238E27FC236}">
              <a16:creationId xmlns:a16="http://schemas.microsoft.com/office/drawing/2014/main" id="{F5038492-7421-4256-BFD6-79A3A368D5A8}"/>
            </a:ext>
          </a:extLst>
        </xdr:cNvPr>
        <xdr:cNvSpPr txBox="1"/>
      </xdr:nvSpPr>
      <xdr:spPr>
        <a:xfrm>
          <a:off x="19310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51725</xdr:rowOff>
    </xdr:from>
    <xdr:ext cx="469744" cy="259045"/>
    <xdr:sp macro="" textlink="">
      <xdr:nvSpPr>
        <xdr:cNvPr id="662" name="n_4mainValue【庁舎】&#10;一人当たり面積">
          <a:extLst>
            <a:ext uri="{FF2B5EF4-FFF2-40B4-BE49-F238E27FC236}">
              <a16:creationId xmlns:a16="http://schemas.microsoft.com/office/drawing/2014/main" id="{306CC41E-AB81-48C7-B92F-F674C396F095}"/>
            </a:ext>
          </a:extLst>
        </xdr:cNvPr>
        <xdr:cNvSpPr txBox="1"/>
      </xdr:nvSpPr>
      <xdr:spPr>
        <a:xfrm>
          <a:off x="18421427" y="185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F4F28210-2F69-490B-AC4E-FFC554E90E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15EFF1E6-3023-456A-BAE9-BAD08D5892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9F789942-3B40-4585-84C9-5D3CDBCC682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当町の特徴として非合併自治体であるため、公共施設保有量が少なく、一人当たり面積等の数値が少ないことが挙げられるが、例外的に福祉施設のみ全国平均・三重県平均・類似団体平均を上回っている。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有形固定資産減価償却率については庁舎の数値が高い。庁舎においては建設当初から存在する部分、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度に渡り増設した部分とあるが、当初から存在する部分は昭和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年建設で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年以上経過しており、最も新しく増築した部分も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年以上経過している。そのため、全国平均・三重県平均・類似団体内平均よりも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以上高い数値となっている。有形固定資産減価償却率が類似団体内順位</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位で一人当たり面積が類似団体内順位</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位という庁舎については老朽化及び行政需要の高まりによる職員の職務スペースの確保のため、新庁舎建設について検討をする必要がある。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消防施設については、令和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年度に車庫の更新を行ったが、施設数自体が少ないことから数値が大きく低下し類似団体内順位が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位となった。今後も計画的な施設の更新を予定している。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財政力指数は前年度より低下しているが、全国平均・三重県平均より高い数値を保っている。</a:t>
          </a:r>
          <a:r>
            <a:rPr kumimoji="1" lang="ja-JP" altLang="en-US" sz="1100">
              <a:solidFill>
                <a:schemeClr val="dk1"/>
              </a:solidFill>
              <a:effectLst/>
              <a:latin typeface="+mn-lt"/>
              <a:ea typeface="+mn-ea"/>
              <a:cs typeface="+mn-cs"/>
            </a:rPr>
            <a:t>単年度の財政力指数は年々低下しており、令和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結果として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か年平均の</a:t>
          </a:r>
          <a:r>
            <a:rPr kumimoji="1" lang="ja-JP" altLang="en-US" sz="1100">
              <a:solidFill>
                <a:schemeClr val="dk1"/>
              </a:solidFill>
              <a:effectLst/>
              <a:latin typeface="+mn-lt"/>
              <a:ea typeface="+mn-ea"/>
              <a:cs typeface="+mn-cs"/>
            </a:rPr>
            <a:t>財政力指数も</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の低下となった。財政力指数の低下は、</a:t>
          </a:r>
          <a:r>
            <a:rPr kumimoji="1" lang="ja-JP" altLang="ja-JP" sz="1100">
              <a:solidFill>
                <a:schemeClr val="dk1"/>
              </a:solidFill>
              <a:effectLst/>
              <a:latin typeface="+mn-lt"/>
              <a:ea typeface="+mn-ea"/>
              <a:cs typeface="+mn-cs"/>
            </a:rPr>
            <a:t>基準財政需要額が増加していること</a:t>
          </a:r>
          <a:r>
            <a:rPr kumimoji="1" lang="ja-JP" altLang="en-US" sz="1100">
              <a:solidFill>
                <a:schemeClr val="dk1"/>
              </a:solidFill>
              <a:effectLst/>
              <a:latin typeface="+mn-lt"/>
              <a:ea typeface="+mn-ea"/>
              <a:cs typeface="+mn-cs"/>
            </a:rPr>
            <a:t>が要因となっており、</a:t>
          </a:r>
          <a:r>
            <a:rPr kumimoji="1" lang="ja-JP" altLang="ja-JP" sz="1100">
              <a:solidFill>
                <a:schemeClr val="dk1"/>
              </a:solidFill>
              <a:effectLst/>
              <a:latin typeface="+mn-lt"/>
              <a:ea typeface="+mn-ea"/>
              <a:cs typeface="+mn-cs"/>
            </a:rPr>
            <a:t>財政力指数の増減に捉われず、</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安定的な財政運営に努める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149981</xdr:rowOff>
    </xdr:from>
    <xdr:to>
      <xdr:col>23</xdr:col>
      <xdr:colOff>133350</xdr:colOff>
      <xdr:row>41</xdr:row>
      <xdr:rowOff>13002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69548</xdr:rowOff>
    </xdr:from>
    <xdr:to>
      <xdr:col>19</xdr:col>
      <xdr:colOff>133350</xdr:colOff>
      <xdr:row>40</xdr:row>
      <xdr:rowOff>149981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275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69548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23585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700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150179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99181</xdr:rowOff>
    </xdr:from>
    <xdr:to>
      <xdr:col>19</xdr:col>
      <xdr:colOff>184150</xdr:colOff>
      <xdr:row>41</xdr:row>
      <xdr:rowOff>29331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39508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18748</xdr:rowOff>
    </xdr:from>
    <xdr:to>
      <xdr:col>15</xdr:col>
      <xdr:colOff>133350</xdr:colOff>
      <xdr:row>40</xdr:row>
      <xdr:rowOff>120348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132745</xdr:rowOff>
    </xdr:from>
    <xdr:to>
      <xdr:col>7</xdr:col>
      <xdr:colOff>31750</xdr:colOff>
      <xdr:row>40</xdr:row>
      <xdr:rowOff>62895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73072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％上昇しているが、前年度までと同様に全国平均、三重県平均よりも低い数値となっている。</a:t>
          </a:r>
          <a:endParaRPr lang="ja-JP" altLang="ja-JP" sz="1400">
            <a:effectLst/>
          </a:endParaRPr>
        </a:p>
        <a:p>
          <a:r>
            <a:rPr kumimoji="1" lang="ja-JP" altLang="ja-JP" sz="1100">
              <a:solidFill>
                <a:schemeClr val="dk1"/>
              </a:solidFill>
              <a:effectLst/>
              <a:latin typeface="+mn-lt"/>
              <a:ea typeface="+mn-ea"/>
              <a:cs typeface="+mn-cs"/>
            </a:rPr>
            <a:t>経常収支比率の上昇は、物価高騰の影響による支出増や公債費が増加したことなどが主たる要因である。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63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126492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43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8128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743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64</xdr:row>
      <xdr:rowOff>164846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0947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人当たり人件費・物件費等決算額は前年度より大きく増加した。</a:t>
          </a:r>
          <a:endParaRPr lang="ja-JP" altLang="ja-JP" sz="1400">
            <a:effectLst/>
          </a:endParaRPr>
        </a:p>
        <a:p>
          <a:r>
            <a:rPr kumimoji="1" lang="ja-JP" altLang="ja-JP" sz="1100">
              <a:solidFill>
                <a:schemeClr val="dk1"/>
              </a:solidFill>
              <a:effectLst/>
              <a:latin typeface="+mn-lt"/>
              <a:ea typeface="+mn-ea"/>
              <a:cs typeface="+mn-cs"/>
            </a:rPr>
            <a:t>当町では人口に対して年少人口の割合が高く、幼児教育・保育の無償化などにより保育の割合が増加し、</a:t>
          </a:r>
          <a:r>
            <a:rPr kumimoji="1" lang="ja-JP" altLang="en-US" sz="1100">
              <a:solidFill>
                <a:schemeClr val="dk1"/>
              </a:solidFill>
              <a:effectLst/>
              <a:latin typeface="+mn-lt"/>
              <a:ea typeface="+mn-ea"/>
              <a:cs typeface="+mn-cs"/>
            </a:rPr>
            <a:t>人件費の割合が高くなっている。また、給与改定や定期昇給などにより</a:t>
          </a:r>
          <a:r>
            <a:rPr kumimoji="1" lang="ja-JP" altLang="ja-JP" sz="1100">
              <a:solidFill>
                <a:schemeClr val="dk1"/>
              </a:solidFill>
              <a:effectLst/>
              <a:latin typeface="+mn-lt"/>
              <a:ea typeface="+mn-ea"/>
              <a:cs typeface="+mn-cs"/>
            </a:rPr>
            <a:t>、人件費決算額は年々増加している。物件費においても、令和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小中学校給食賄材料費の予算計上</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前年度より増加しており、人口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人当たりの決算額が増加した。全国平均や三重県平均と比較すると約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万円以上高い水準であるため、引き続き削減に努める。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148210</xdr:rowOff>
    </xdr:from>
    <xdr:to>
      <xdr:col>23</xdr:col>
      <xdr:colOff>133350</xdr:colOff>
      <xdr:row>82</xdr:row>
      <xdr:rowOff>16608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5660"/>
          <a:ext cx="838200" cy="3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110263</xdr:rowOff>
    </xdr:from>
    <xdr:to>
      <xdr:col>19</xdr:col>
      <xdr:colOff>133350</xdr:colOff>
      <xdr:row>81</xdr:row>
      <xdr:rowOff>148210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771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110263</xdr:rowOff>
    </xdr:from>
    <xdr:to>
      <xdr:col>15</xdr:col>
      <xdr:colOff>82550</xdr:colOff>
      <xdr:row>81</xdr:row>
      <xdr:rowOff>125845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97713"/>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57936</xdr:rowOff>
    </xdr:from>
    <xdr:to>
      <xdr:col>11</xdr:col>
      <xdr:colOff>31750</xdr:colOff>
      <xdr:row>81</xdr:row>
      <xdr:rowOff>125845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5386"/>
          <a:ext cx="889000" cy="6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137258</xdr:rowOff>
    </xdr:from>
    <xdr:to>
      <xdr:col>23</xdr:col>
      <xdr:colOff>184150</xdr:colOff>
      <xdr:row>82</xdr:row>
      <xdr:rowOff>67408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2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97410</xdr:rowOff>
    </xdr:from>
    <xdr:to>
      <xdr:col>19</xdr:col>
      <xdr:colOff>184150</xdr:colOff>
      <xdr:row>82</xdr:row>
      <xdr:rowOff>27560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37737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3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59463</xdr:rowOff>
    </xdr:from>
    <xdr:to>
      <xdr:col>15</xdr:col>
      <xdr:colOff>133350</xdr:colOff>
      <xdr:row>81</xdr:row>
      <xdr:rowOff>161063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171240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75045</xdr:rowOff>
    </xdr:from>
    <xdr:to>
      <xdr:col>11</xdr:col>
      <xdr:colOff>82550</xdr:colOff>
      <xdr:row>82</xdr:row>
      <xdr:rowOff>5195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7136</xdr:rowOff>
    </xdr:from>
    <xdr:to>
      <xdr:col>7</xdr:col>
      <xdr:colOff>31750</xdr:colOff>
      <xdr:row>81</xdr:row>
      <xdr:rowOff>108736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118913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96661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3289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83255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32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83255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350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88</xdr:row>
      <xdr:rowOff>147461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45861</xdr:rowOff>
    </xdr:from>
    <xdr:to>
      <xdr:col>81</xdr:col>
      <xdr:colOff>95250</xdr:colOff>
      <xdr:row>89</xdr:row>
      <xdr:rowOff>147461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113188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20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32455</xdr:rowOff>
    </xdr:from>
    <xdr:to>
      <xdr:col>73</xdr:col>
      <xdr:colOff>44450</xdr:colOff>
      <xdr:row>89</xdr:row>
      <xdr:rowOff>134055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118832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83255</xdr:rowOff>
    </xdr:from>
    <xdr:to>
      <xdr:col>64</xdr:col>
      <xdr:colOff>152400</xdr:colOff>
      <xdr:row>89</xdr:row>
      <xdr:rowOff>13405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169632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前年度と比較して職員数に増減はないものの、人口が減少したことにより人口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当たり</a:t>
          </a:r>
          <a:r>
            <a:rPr kumimoji="1" lang="ja-JP" altLang="ja-JP" sz="1100">
              <a:solidFill>
                <a:schemeClr val="dk1"/>
              </a:solidFill>
              <a:effectLst/>
              <a:latin typeface="+mn-lt"/>
              <a:ea typeface="+mn-ea"/>
              <a:cs typeface="+mn-cs"/>
            </a:rPr>
            <a:t>職員数は、前年度</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人より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、全国平均や三重県平均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増加傾向にあることから、平均との差は前年度より縮まっている。</a:t>
          </a:r>
          <a:endParaRPr lang="ja-JP" altLang="ja-JP" sz="1400">
            <a:effectLst/>
          </a:endParaRPr>
        </a:p>
        <a:p>
          <a:r>
            <a:rPr kumimoji="1" lang="ja-JP" altLang="en-US" sz="1100">
              <a:solidFill>
                <a:schemeClr val="dk1"/>
              </a:solidFill>
              <a:effectLst/>
              <a:latin typeface="+mn-lt"/>
              <a:ea typeface="+mn-ea"/>
              <a:cs typeface="+mn-cs"/>
            </a:rPr>
            <a:t>類似団体平均と比較すると上回っているが、これは</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傾向にあったことが要因である。今後も人口は同水準で推移することが予測されており、人員削減の予定はないが、組織の簡素化や業務の効率化を図り、適正な定員管理に努める。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48920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05440"/>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52781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52781</xdr:rowOff>
    </xdr:from>
    <xdr:to>
      <xdr:col>72</xdr:col>
      <xdr:colOff>203200</xdr:colOff>
      <xdr:row>61</xdr:row>
      <xdr:rowOff>56642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1123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45542</xdr:rowOff>
    </xdr:from>
    <xdr:to>
      <xdr:col>68</xdr:col>
      <xdr:colOff>152400</xdr:colOff>
      <xdr:row>61</xdr:row>
      <xdr:rowOff>56642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0399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169570</xdr:rowOff>
    </xdr:from>
    <xdr:to>
      <xdr:col>81</xdr:col>
      <xdr:colOff>95250</xdr:colOff>
      <xdr:row>61</xdr:row>
      <xdr:rowOff>99720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1981</xdr:rowOff>
    </xdr:from>
    <xdr:to>
      <xdr:col>73</xdr:col>
      <xdr:colOff>44450</xdr:colOff>
      <xdr:row>61</xdr:row>
      <xdr:rowOff>103581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113758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117619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166192</xdr:rowOff>
    </xdr:from>
    <xdr:to>
      <xdr:col>64</xdr:col>
      <xdr:colOff>152400</xdr:colOff>
      <xdr:row>61</xdr:row>
      <xdr:rowOff>96342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106519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前年度より比率が</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し、全国平均・三重県平均は上回っているものの、類似団体平均と同水準である。</a:t>
          </a:r>
          <a:endParaRPr lang="ja-JP" altLang="ja-JP" sz="1400">
            <a:effectLst/>
          </a:endParaRPr>
        </a:p>
        <a:p>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した要因は、普通交付税（臨時財政対策債発行可能額含む）の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136652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9753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174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将来負担比率は前年度より</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、全国平均は下回っている。</a:t>
          </a:r>
          <a:endParaRPr lang="ja-JP" altLang="ja-JP" sz="1400">
            <a:effectLst/>
          </a:endParaRPr>
        </a:p>
        <a:p>
          <a:r>
            <a:rPr kumimoji="1" lang="ja-JP" altLang="ja-JP" sz="1100">
              <a:solidFill>
                <a:sysClr val="windowText" lastClr="000000"/>
              </a:solidFill>
              <a:effectLst/>
              <a:latin typeface="+mn-lt"/>
              <a:ea typeface="+mn-ea"/>
              <a:cs typeface="+mn-cs"/>
            </a:rPr>
            <a:t>比率が</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した要因は、</a:t>
          </a:r>
          <a:r>
            <a:rPr kumimoji="1" lang="ja-JP" altLang="en-US" sz="1100">
              <a:solidFill>
                <a:sysClr val="windowText" lastClr="000000"/>
              </a:solidFill>
              <a:effectLst/>
              <a:latin typeface="+mn-lt"/>
              <a:ea typeface="+mn-ea"/>
              <a:cs typeface="+mn-cs"/>
            </a:rPr>
            <a:t>事業の抑制により地方債現在高</a:t>
          </a:r>
          <a:r>
            <a:rPr kumimoji="1" lang="ja-JP" altLang="ja-JP" sz="1100">
              <a:solidFill>
                <a:sysClr val="windowText" lastClr="000000"/>
              </a:solidFill>
              <a:effectLst/>
              <a:latin typeface="+mn-lt"/>
              <a:ea typeface="+mn-ea"/>
              <a:cs typeface="+mn-cs"/>
            </a:rPr>
            <a:t>が減少し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ことによるものである。今後は財政調整基金を中心とした基金の確保に努める。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114240</xdr:rowOff>
    </xdr:from>
    <xdr:to>
      <xdr:col>81</xdr:col>
      <xdr:colOff>44450</xdr:colOff>
      <xdr:row>14</xdr:row>
      <xdr:rowOff>1391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34309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1391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38675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157903</xdr:rowOff>
    </xdr:from>
    <xdr:to>
      <xdr:col>72</xdr:col>
      <xdr:colOff>203200</xdr:colOff>
      <xdr:row>14</xdr:row>
      <xdr:rowOff>30117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386753"/>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123432</xdr:rowOff>
    </xdr:from>
    <xdr:to>
      <xdr:col>68</xdr:col>
      <xdr:colOff>152400</xdr:colOff>
      <xdr:row>14</xdr:row>
      <xdr:rowOff>30117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352282"/>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63440</xdr:rowOff>
    </xdr:from>
    <xdr:to>
      <xdr:col>81</xdr:col>
      <xdr:colOff>95250</xdr:colOff>
      <xdr:row>13</xdr:row>
      <xdr:rowOff>165040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35517</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6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122041</xdr:rowOff>
    </xdr:from>
    <xdr:to>
      <xdr:col>77</xdr:col>
      <xdr:colOff>95250</xdr:colOff>
      <xdr:row>14</xdr:row>
      <xdr:rowOff>52191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36968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43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107103</xdr:rowOff>
    </xdr:from>
    <xdr:to>
      <xdr:col>73</xdr:col>
      <xdr:colOff>44450</xdr:colOff>
      <xdr:row>14</xdr:row>
      <xdr:rowOff>37253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47430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150767</xdr:rowOff>
    </xdr:from>
    <xdr:to>
      <xdr:col>68</xdr:col>
      <xdr:colOff>203200</xdr:colOff>
      <xdr:row>14</xdr:row>
      <xdr:rowOff>80917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91094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72632</xdr:rowOff>
    </xdr:from>
    <xdr:to>
      <xdr:col>64</xdr:col>
      <xdr:colOff>152400</xdr:colOff>
      <xdr:row>14</xdr:row>
      <xdr:rowOff>2782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159009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8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増加し、類似団体内平均や全国平均、三重県平均よりも高い数値となっている。</a:t>
          </a:r>
          <a:r>
            <a:rPr lang="ja-JP" altLang="ja-JP" sz="1100" b="0" i="0" baseline="0">
              <a:solidFill>
                <a:schemeClr val="dk1"/>
              </a:solidFill>
              <a:effectLst/>
              <a:latin typeface="+mn-lt"/>
              <a:ea typeface="+mn-ea"/>
              <a:cs typeface="+mn-cs"/>
            </a:rPr>
            <a:t>職員数や手当の水準が類似団体と比較して高いため、経常収支比率の人件費分が高くなっている。</a:t>
          </a:r>
          <a:r>
            <a:rPr lang="ja-JP" altLang="en-US" sz="1100" b="0" i="0" baseline="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人口増加に伴い保育児数が近年増加傾向にあり、保育に係る人件費の割合が高くなっていることが特殊要因として挙げられる。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809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2089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物件費については前年度より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％増加し、類似団体平均</a:t>
          </a:r>
          <a:r>
            <a:rPr kumimoji="1" lang="ja-JP" altLang="en-US" sz="1100">
              <a:solidFill>
                <a:schemeClr val="dk1"/>
              </a:solidFill>
              <a:effectLst/>
              <a:latin typeface="+mn-lt"/>
              <a:ea typeface="+mn-ea"/>
              <a:cs typeface="+mn-cs"/>
            </a:rPr>
            <a:t>や全国平均</a:t>
          </a:r>
          <a:r>
            <a:rPr kumimoji="1" lang="ja-JP" altLang="ja-JP" sz="1100">
              <a:solidFill>
                <a:schemeClr val="dk1"/>
              </a:solidFill>
              <a:effectLst/>
              <a:latin typeface="+mn-lt"/>
              <a:ea typeface="+mn-ea"/>
              <a:cs typeface="+mn-cs"/>
            </a:rPr>
            <a:t>・三重県平均</a:t>
          </a:r>
          <a:r>
            <a:rPr kumimoji="1" lang="ja-JP" altLang="en-US" sz="1100">
              <a:solidFill>
                <a:schemeClr val="dk1"/>
              </a:solidFill>
              <a:effectLst/>
              <a:latin typeface="+mn-lt"/>
              <a:ea typeface="+mn-ea"/>
              <a:cs typeface="+mn-cs"/>
            </a:rPr>
            <a:t>よりも高い</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人件費と同様、主として年少人口の増加に伴う保育士・幼稚園教諭など人材派遣委託料やシステム関連経費などの増加が要因であるが、物件費の改善余地は残っており、今後も物件費削減に努める。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02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2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20</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162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当町の特徴として年少人口が極めて高いため、児童福祉に係る扶助費の比率が非常に高い。そのため、子育て支援施策をはじめとした児童福祉に係る扶助費の動向により急激に数値変化が生じる。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34472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1815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その他は前年度より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下水道事業会計への繰出金が法適化に伴い補助費等への計上となったこと</a:t>
          </a:r>
          <a:r>
            <a:rPr kumimoji="1" lang="ja-JP" altLang="en-US" sz="1100">
              <a:solidFill>
                <a:schemeClr val="dk1"/>
              </a:solidFill>
              <a:effectLst/>
              <a:latin typeface="+mn-lt"/>
              <a:ea typeface="+mn-ea"/>
              <a:cs typeface="+mn-cs"/>
            </a:rPr>
            <a:t>により繰出金の割合が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ことが要因である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291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196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6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a:t>
          </a:r>
          <a:r>
            <a:rPr kumimoji="1" lang="ja-JP" altLang="en-US" sz="1100">
              <a:solidFill>
                <a:schemeClr val="dk1"/>
              </a:solidFill>
              <a:effectLst/>
              <a:latin typeface="+mn-lt"/>
              <a:ea typeface="+mn-ea"/>
              <a:cs typeface="+mn-cs"/>
            </a:rPr>
            <a:t>、下水道事業会計への繰出金が</a:t>
          </a:r>
          <a:r>
            <a:rPr kumimoji="1" lang="ja-JP" altLang="ja-JP" sz="1100">
              <a:solidFill>
                <a:schemeClr val="dk1"/>
              </a:solidFill>
              <a:effectLst/>
              <a:latin typeface="+mn-lt"/>
              <a:ea typeface="+mn-ea"/>
              <a:cs typeface="+mn-cs"/>
            </a:rPr>
            <a:t>法適化に伴</a:t>
          </a:r>
          <a:r>
            <a:rPr kumimoji="1" lang="ja-JP" altLang="en-US" sz="1100">
              <a:solidFill>
                <a:schemeClr val="dk1"/>
              </a:solidFill>
              <a:effectLst/>
              <a:latin typeface="+mn-lt"/>
              <a:ea typeface="+mn-ea"/>
              <a:cs typeface="+mn-cs"/>
            </a:rPr>
            <a:t>い補助費等への計上となったことにより、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よりも低い数値</a:t>
          </a:r>
          <a:r>
            <a:rPr kumimoji="1" lang="ja-JP" altLang="ja-JP" sz="1100">
              <a:solidFill>
                <a:schemeClr val="dk1"/>
              </a:solidFill>
              <a:effectLst/>
              <a:latin typeface="+mn-lt"/>
              <a:ea typeface="+mn-ea"/>
              <a:cs typeface="+mn-cs"/>
            </a:rPr>
            <a:t>となったが、補助の必要性などを検証し、引き続き低い水準を維持できるように努める。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089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980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依然として類似団体内平均、全国平均、三重県平均よりも低い割合ではあるが、大規模事業で発行した町債の元金償還による支出増が見込まれるため、</a:t>
          </a:r>
          <a:r>
            <a:rPr lang="ja-JP" altLang="ja-JP" sz="1100" b="0" i="0" baseline="0">
              <a:solidFill>
                <a:schemeClr val="dk1"/>
              </a:solidFill>
              <a:effectLst/>
              <a:latin typeface="+mn-lt"/>
              <a:ea typeface="+mn-ea"/>
              <a:cs typeface="+mn-cs"/>
            </a:rPr>
            <a:t>厳しい財政運営となることが予想される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公債費以外は前年度より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全体的な決算額が減少したことが要因である。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6293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79</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46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52088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76200</xdr:rowOff>
    </xdr:from>
    <xdr:to>
      <xdr:col>65</xdr:col>
      <xdr:colOff>53975</xdr:colOff>
      <xdr:row>80</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3116</xdr:rowOff>
    </xdr:from>
    <xdr:to>
      <xdr:col>29</xdr:col>
      <xdr:colOff>127000</xdr:colOff>
      <xdr:row>17</xdr:row>
      <xdr:rowOff>30552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65391"/>
          <a:ext cx="647700" cy="2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30552</xdr:rowOff>
    </xdr:from>
    <xdr:to>
      <xdr:col>26</xdr:col>
      <xdr:colOff>50800</xdr:colOff>
      <xdr:row>17</xdr:row>
      <xdr:rowOff>36660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2827"/>
          <a:ext cx="698500" cy="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36660</xdr:rowOff>
    </xdr:from>
    <xdr:to>
      <xdr:col>22</xdr:col>
      <xdr:colOff>114300</xdr:colOff>
      <xdr:row>17</xdr:row>
      <xdr:rowOff>39216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8935"/>
          <a:ext cx="698500" cy="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39216</xdr:rowOff>
    </xdr:from>
    <xdr:to>
      <xdr:col>18</xdr:col>
      <xdr:colOff>177800</xdr:colOff>
      <xdr:row>17</xdr:row>
      <xdr:rowOff>53522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01491"/>
          <a:ext cx="698500" cy="1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123766</xdr:rowOff>
    </xdr:from>
    <xdr:to>
      <xdr:col>29</xdr:col>
      <xdr:colOff>177800</xdr:colOff>
      <xdr:row>17</xdr:row>
      <xdr:rowOff>53916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1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95843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8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151202</xdr:rowOff>
    </xdr:from>
    <xdr:to>
      <xdr:col>26</xdr:col>
      <xdr:colOff>101600</xdr:colOff>
      <xdr:row>17</xdr:row>
      <xdr:rowOff>81352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42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66129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2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157310</xdr:rowOff>
    </xdr:from>
    <xdr:to>
      <xdr:col>22</xdr:col>
      <xdr:colOff>165100</xdr:colOff>
      <xdr:row>17</xdr:row>
      <xdr:rowOff>87460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72237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159866</xdr:rowOff>
    </xdr:from>
    <xdr:to>
      <xdr:col>19</xdr:col>
      <xdr:colOff>38100</xdr:colOff>
      <xdr:row>17</xdr:row>
      <xdr:rowOff>90016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74793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2722</xdr:rowOff>
    </xdr:from>
    <xdr:to>
      <xdr:col>15</xdr:col>
      <xdr:colOff>101600</xdr:colOff>
      <xdr:row>17</xdr:row>
      <xdr:rowOff>104322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89099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74376</xdr:rowOff>
    </xdr:from>
    <xdr:to>
      <xdr:col>29</xdr:col>
      <xdr:colOff>127000</xdr:colOff>
      <xdr:row>36</xdr:row>
      <xdr:rowOff>114267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27626"/>
          <a:ext cx="647700" cy="39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69918</xdr:rowOff>
    </xdr:from>
    <xdr:to>
      <xdr:col>26</xdr:col>
      <xdr:colOff>50800</xdr:colOff>
      <xdr:row>36</xdr:row>
      <xdr:rowOff>74376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023168"/>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69918</xdr:rowOff>
    </xdr:from>
    <xdr:to>
      <xdr:col>22</xdr:col>
      <xdr:colOff>114300</xdr:colOff>
      <xdr:row>36</xdr:row>
      <xdr:rowOff>116142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23168"/>
          <a:ext cx="698500" cy="4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116142</xdr:rowOff>
    </xdr:from>
    <xdr:to>
      <xdr:col>18</xdr:col>
      <xdr:colOff>177800</xdr:colOff>
      <xdr:row>36</xdr:row>
      <xdr:rowOff>133927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69392"/>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63467</xdr:rowOff>
    </xdr:from>
    <xdr:to>
      <xdr:col>29</xdr:col>
      <xdr:colOff>177800</xdr:colOff>
      <xdr:row>36</xdr:row>
      <xdr:rowOff>165067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1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35544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23576</xdr:rowOff>
    </xdr:from>
    <xdr:to>
      <xdr:col>26</xdr:col>
      <xdr:colOff>101600</xdr:colOff>
      <xdr:row>36</xdr:row>
      <xdr:rowOff>125176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109953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6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19118</xdr:rowOff>
    </xdr:from>
    <xdr:to>
      <xdr:col>22</xdr:col>
      <xdr:colOff>165100</xdr:colOff>
      <xdr:row>36</xdr:row>
      <xdr:rowOff>120718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72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105495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65342</xdr:rowOff>
    </xdr:from>
    <xdr:to>
      <xdr:col>19</xdr:col>
      <xdr:colOff>38100</xdr:colOff>
      <xdr:row>36</xdr:row>
      <xdr:rowOff>166942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1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151719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83127</xdr:rowOff>
    </xdr:from>
    <xdr:to>
      <xdr:col>15</xdr:col>
      <xdr:colOff>101600</xdr:colOff>
      <xdr:row>37</xdr:row>
      <xdr:rowOff>13277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3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169504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139810</xdr:rowOff>
    </xdr:from>
    <xdr:to>
      <xdr:col>24</xdr:col>
      <xdr:colOff>63500</xdr:colOff>
      <xdr:row>35</xdr:row>
      <xdr:rowOff>163726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40560"/>
          <a:ext cx="8382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163726</xdr:rowOff>
    </xdr:from>
    <xdr:to>
      <xdr:col>19</xdr:col>
      <xdr:colOff>177800</xdr:colOff>
      <xdr:row>35</xdr:row>
      <xdr:rowOff>168833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6447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168833</xdr:rowOff>
    </xdr:from>
    <xdr:to>
      <xdr:col>15</xdr:col>
      <xdr:colOff>50800</xdr:colOff>
      <xdr:row>35</xdr:row>
      <xdr:rowOff>169514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9583"/>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169514</xdr:rowOff>
    </xdr:from>
    <xdr:to>
      <xdr:col>10</xdr:col>
      <xdr:colOff>114300</xdr:colOff>
      <xdr:row>36</xdr:row>
      <xdr:rowOff>103206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0264"/>
          <a:ext cx="889000" cy="1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89010</xdr:rowOff>
    </xdr:from>
    <xdr:to>
      <xdr:col>24</xdr:col>
      <xdr:colOff>114300</xdr:colOff>
      <xdr:row>36</xdr:row>
      <xdr:rowOff>19160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111887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4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112926</xdr:rowOff>
    </xdr:from>
    <xdr:to>
      <xdr:col>20</xdr:col>
      <xdr:colOff>38100</xdr:colOff>
      <xdr:row>36</xdr:row>
      <xdr:rowOff>43076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34203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0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118033</xdr:rowOff>
    </xdr:from>
    <xdr:to>
      <xdr:col>15</xdr:col>
      <xdr:colOff>101600</xdr:colOff>
      <xdr:row>36</xdr:row>
      <xdr:rowOff>48183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39310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1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118714</xdr:rowOff>
    </xdr:from>
    <xdr:to>
      <xdr:col>10</xdr:col>
      <xdr:colOff>165100</xdr:colOff>
      <xdr:row>36</xdr:row>
      <xdr:rowOff>48864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65391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52406</xdr:rowOff>
    </xdr:from>
    <xdr:to>
      <xdr:col>6</xdr:col>
      <xdr:colOff>38100</xdr:colOff>
      <xdr:row>36</xdr:row>
      <xdr:rowOff>154006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145133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84452</xdr:rowOff>
    </xdr:from>
    <xdr:to>
      <xdr:col>24</xdr:col>
      <xdr:colOff>63500</xdr:colOff>
      <xdr:row>56</xdr:row>
      <xdr:rowOff>114988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85652"/>
          <a:ext cx="8382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114988</xdr:rowOff>
    </xdr:from>
    <xdr:to>
      <xdr:col>19</xdr:col>
      <xdr:colOff>177800</xdr:colOff>
      <xdr:row>56</xdr:row>
      <xdr:rowOff>158345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16188"/>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136413</xdr:rowOff>
    </xdr:from>
    <xdr:to>
      <xdr:col>15</xdr:col>
      <xdr:colOff>50800</xdr:colOff>
      <xdr:row>56</xdr:row>
      <xdr:rowOff>158345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37613"/>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117297</xdr:rowOff>
    </xdr:from>
    <xdr:to>
      <xdr:col>10</xdr:col>
      <xdr:colOff>114300</xdr:colOff>
      <xdr:row>56</xdr:row>
      <xdr:rowOff>136413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18497"/>
          <a:ext cx="8890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33652</xdr:rowOff>
    </xdr:from>
    <xdr:to>
      <xdr:col>24</xdr:col>
      <xdr:colOff>114300</xdr:colOff>
      <xdr:row>56</xdr:row>
      <xdr:rowOff>135252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12079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64188</xdr:rowOff>
    </xdr:from>
    <xdr:to>
      <xdr:col>20</xdr:col>
      <xdr:colOff>38100</xdr:colOff>
      <xdr:row>56</xdr:row>
      <xdr:rowOff>165788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156915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107545</xdr:rowOff>
    </xdr:from>
    <xdr:to>
      <xdr:col>15</xdr:col>
      <xdr:colOff>101600</xdr:colOff>
      <xdr:row>57</xdr:row>
      <xdr:rowOff>37695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0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28822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0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85613</xdr:rowOff>
    </xdr:from>
    <xdr:to>
      <xdr:col>10</xdr:col>
      <xdr:colOff>165100</xdr:colOff>
      <xdr:row>57</xdr:row>
      <xdr:rowOff>15763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6890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66497</xdr:rowOff>
    </xdr:from>
    <xdr:to>
      <xdr:col>6</xdr:col>
      <xdr:colOff>38100</xdr:colOff>
      <xdr:row>56</xdr:row>
      <xdr:rowOff>168097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159224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5375</xdr:rowOff>
    </xdr:from>
    <xdr:to>
      <xdr:col>24</xdr:col>
      <xdr:colOff>63500</xdr:colOff>
      <xdr:row>78</xdr:row>
      <xdr:rowOff>58136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78475"/>
          <a:ext cx="8382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5375</xdr:rowOff>
    </xdr:from>
    <xdr:to>
      <xdr:col>19</xdr:col>
      <xdr:colOff>177800</xdr:colOff>
      <xdr:row>78</xdr:row>
      <xdr:rowOff>33127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78475"/>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24257</xdr:rowOff>
    </xdr:from>
    <xdr:to>
      <xdr:col>15</xdr:col>
      <xdr:colOff>50800</xdr:colOff>
      <xdr:row>78</xdr:row>
      <xdr:rowOff>33127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97357"/>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24257</xdr:rowOff>
    </xdr:from>
    <xdr:to>
      <xdr:col>10</xdr:col>
      <xdr:colOff>114300</xdr:colOff>
      <xdr:row>78</xdr:row>
      <xdr:rowOff>37745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7357"/>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7336</xdr:rowOff>
    </xdr:from>
    <xdr:to>
      <xdr:col>24</xdr:col>
      <xdr:colOff>114300</xdr:colOff>
      <xdr:row>78</xdr:row>
      <xdr:rowOff>108936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93713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9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126025</xdr:rowOff>
    </xdr:from>
    <xdr:to>
      <xdr:col>20</xdr:col>
      <xdr:colOff>38100</xdr:colOff>
      <xdr:row>78</xdr:row>
      <xdr:rowOff>56175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47302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153777</xdr:rowOff>
    </xdr:from>
    <xdr:to>
      <xdr:col>15</xdr:col>
      <xdr:colOff>101600</xdr:colOff>
      <xdr:row>78</xdr:row>
      <xdr:rowOff>83927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75054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4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144907</xdr:rowOff>
    </xdr:from>
    <xdr:to>
      <xdr:col>10</xdr:col>
      <xdr:colOff>165100</xdr:colOff>
      <xdr:row>78</xdr:row>
      <xdr:rowOff>75057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66184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158395</xdr:rowOff>
    </xdr:from>
    <xdr:to>
      <xdr:col>6</xdr:col>
      <xdr:colOff>38100</xdr:colOff>
      <xdr:row>78</xdr:row>
      <xdr:rowOff>88545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79672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108752</xdr:rowOff>
    </xdr:from>
    <xdr:to>
      <xdr:col>24</xdr:col>
      <xdr:colOff>63500</xdr:colOff>
      <xdr:row>97</xdr:row>
      <xdr:rowOff>155626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39402"/>
          <a:ext cx="8382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103798</xdr:rowOff>
    </xdr:from>
    <xdr:to>
      <xdr:col>19</xdr:col>
      <xdr:colOff>177800</xdr:colOff>
      <xdr:row>97</xdr:row>
      <xdr:rowOff>155626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62998"/>
          <a:ext cx="8890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103798</xdr:rowOff>
    </xdr:from>
    <xdr:to>
      <xdr:col>15</xdr:col>
      <xdr:colOff>50800</xdr:colOff>
      <xdr:row>98</xdr:row>
      <xdr:rowOff>21089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62998"/>
          <a:ext cx="8890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21089</xdr:rowOff>
    </xdr:from>
    <xdr:to>
      <xdr:col>10</xdr:col>
      <xdr:colOff>114300</xdr:colOff>
      <xdr:row>98</xdr:row>
      <xdr:rowOff>61889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2318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57952</xdr:rowOff>
    </xdr:from>
    <xdr:to>
      <xdr:col>24</xdr:col>
      <xdr:colOff>114300</xdr:colOff>
      <xdr:row>97</xdr:row>
      <xdr:rowOff>159552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36379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104826</xdr:rowOff>
    </xdr:from>
    <xdr:to>
      <xdr:col>20</xdr:col>
      <xdr:colOff>38100</xdr:colOff>
      <xdr:row>98</xdr:row>
      <xdr:rowOff>34976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26103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52998</xdr:rowOff>
    </xdr:from>
    <xdr:to>
      <xdr:col>15</xdr:col>
      <xdr:colOff>101600</xdr:colOff>
      <xdr:row>96</xdr:row>
      <xdr:rowOff>154598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145725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141739</xdr:rowOff>
    </xdr:from>
    <xdr:to>
      <xdr:col>10</xdr:col>
      <xdr:colOff>165100</xdr:colOff>
      <xdr:row>98</xdr:row>
      <xdr:rowOff>71889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63016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11089</xdr:rowOff>
    </xdr:from>
    <xdr:to>
      <xdr:col>6</xdr:col>
      <xdr:colOff>38100</xdr:colOff>
      <xdr:row>98</xdr:row>
      <xdr:rowOff>112689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103816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2019</xdr:rowOff>
    </xdr:from>
    <xdr:to>
      <xdr:col>55</xdr:col>
      <xdr:colOff>0</xdr:colOff>
      <xdr:row>37</xdr:row>
      <xdr:rowOff>65442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45669"/>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65442</xdr:rowOff>
    </xdr:from>
    <xdr:to>
      <xdr:col>50</xdr:col>
      <xdr:colOff>114300</xdr:colOff>
      <xdr:row>37</xdr:row>
      <xdr:rowOff>135142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09092"/>
          <a:ext cx="8890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167859</xdr:rowOff>
    </xdr:from>
    <xdr:to>
      <xdr:col>45</xdr:col>
      <xdr:colOff>177800</xdr:colOff>
      <xdr:row>37</xdr:row>
      <xdr:rowOff>135142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97159"/>
          <a:ext cx="889000" cy="4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167859</xdr:rowOff>
    </xdr:from>
    <xdr:to>
      <xdr:col>41</xdr:col>
      <xdr:colOff>50800</xdr:colOff>
      <xdr:row>37</xdr:row>
      <xdr:rowOff>140509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97159"/>
          <a:ext cx="889000" cy="4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122669</xdr:rowOff>
    </xdr:from>
    <xdr:to>
      <xdr:col>55</xdr:col>
      <xdr:colOff>50800</xdr:colOff>
      <xdr:row>37</xdr:row>
      <xdr:rowOff>52819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37596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0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14642</xdr:rowOff>
    </xdr:from>
    <xdr:to>
      <xdr:col>50</xdr:col>
      <xdr:colOff>165100</xdr:colOff>
      <xdr:row>37</xdr:row>
      <xdr:rowOff>116242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107369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84342</xdr:rowOff>
    </xdr:from>
    <xdr:to>
      <xdr:col>46</xdr:col>
      <xdr:colOff>38100</xdr:colOff>
      <xdr:row>38</xdr:row>
      <xdr:rowOff>14492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5618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5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117059</xdr:rowOff>
    </xdr:from>
    <xdr:to>
      <xdr:col>41</xdr:col>
      <xdr:colOff>101600</xdr:colOff>
      <xdr:row>35</xdr:row>
      <xdr:rowOff>47209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38336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3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89709</xdr:rowOff>
    </xdr:from>
    <xdr:to>
      <xdr:col>36</xdr:col>
      <xdr:colOff>165100</xdr:colOff>
      <xdr:row>38</xdr:row>
      <xdr:rowOff>19859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10986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160917</xdr:rowOff>
    </xdr:from>
    <xdr:to>
      <xdr:col>55</xdr:col>
      <xdr:colOff>0</xdr:colOff>
      <xdr:row>59</xdr:row>
      <xdr:rowOff>34348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105017"/>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160917</xdr:rowOff>
    </xdr:from>
    <xdr:to>
      <xdr:col>50</xdr:col>
      <xdr:colOff>114300</xdr:colOff>
      <xdr:row>58</xdr:row>
      <xdr:rowOff>163762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105017"/>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109238</xdr:rowOff>
    </xdr:from>
    <xdr:to>
      <xdr:col>45</xdr:col>
      <xdr:colOff>177800</xdr:colOff>
      <xdr:row>58</xdr:row>
      <xdr:rowOff>163762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53338"/>
          <a:ext cx="889000" cy="5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109238</xdr:rowOff>
    </xdr:from>
    <xdr:to>
      <xdr:col>41</xdr:col>
      <xdr:colOff>50800</xdr:colOff>
      <xdr:row>59</xdr:row>
      <xdr:rowOff>14496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53338"/>
          <a:ext cx="8890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154998</xdr:rowOff>
    </xdr:from>
    <xdr:to>
      <xdr:col>55</xdr:col>
      <xdr:colOff>50800</xdr:colOff>
      <xdr:row>59</xdr:row>
      <xdr:rowOff>85148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69925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100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110117</xdr:rowOff>
    </xdr:from>
    <xdr:to>
      <xdr:col>50</xdr:col>
      <xdr:colOff>165100</xdr:colOff>
      <xdr:row>59</xdr:row>
      <xdr:rowOff>40267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31394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4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112962</xdr:rowOff>
    </xdr:from>
    <xdr:to>
      <xdr:col>46</xdr:col>
      <xdr:colOff>38100</xdr:colOff>
      <xdr:row>59</xdr:row>
      <xdr:rowOff>43112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34239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58438</xdr:rowOff>
    </xdr:from>
    <xdr:to>
      <xdr:col>41</xdr:col>
      <xdr:colOff>101600</xdr:colOff>
      <xdr:row>58</xdr:row>
      <xdr:rowOff>160038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151165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9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135146</xdr:rowOff>
    </xdr:from>
    <xdr:to>
      <xdr:col>36</xdr:col>
      <xdr:colOff>165100</xdr:colOff>
      <xdr:row>59</xdr:row>
      <xdr:rowOff>65296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56423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7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34990</xdr:rowOff>
    </xdr:from>
    <xdr:to>
      <xdr:col>55</xdr:col>
      <xdr:colOff>0</xdr:colOff>
      <xdr:row>79</xdr:row>
      <xdr:rowOff>79773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79540"/>
          <a:ext cx="8382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34990</xdr:rowOff>
    </xdr:from>
    <xdr:to>
      <xdr:col>50</xdr:col>
      <xdr:colOff>114300</xdr:colOff>
      <xdr:row>79</xdr:row>
      <xdr:rowOff>93805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79540"/>
          <a:ext cx="8890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56273</xdr:rowOff>
    </xdr:from>
    <xdr:to>
      <xdr:col>45</xdr:col>
      <xdr:colOff>177800</xdr:colOff>
      <xdr:row>79</xdr:row>
      <xdr:rowOff>93805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600823"/>
          <a:ext cx="889000" cy="3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56273</xdr:rowOff>
    </xdr:from>
    <xdr:to>
      <xdr:col>41</xdr:col>
      <xdr:colOff>50800</xdr:colOff>
      <xdr:row>79</xdr:row>
      <xdr:rowOff>76933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00823"/>
          <a:ext cx="889000" cy="2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28973</xdr:rowOff>
    </xdr:from>
    <xdr:to>
      <xdr:col>55</xdr:col>
      <xdr:colOff>50800</xdr:colOff>
      <xdr:row>79</xdr:row>
      <xdr:rowOff>130573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115350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8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155640</xdr:rowOff>
    </xdr:from>
    <xdr:to>
      <xdr:col>50</xdr:col>
      <xdr:colOff>165100</xdr:colOff>
      <xdr:row>79</xdr:row>
      <xdr:rowOff>85790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76917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43005</xdr:rowOff>
    </xdr:from>
    <xdr:to>
      <xdr:col>46</xdr:col>
      <xdr:colOff>38100</xdr:colOff>
      <xdr:row>79</xdr:row>
      <xdr:rowOff>144605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135732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680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5473</xdr:rowOff>
    </xdr:from>
    <xdr:to>
      <xdr:col>41</xdr:col>
      <xdr:colOff>101600</xdr:colOff>
      <xdr:row>79</xdr:row>
      <xdr:rowOff>107073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98200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4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26133</xdr:rowOff>
    </xdr:from>
    <xdr:to>
      <xdr:col>36</xdr:col>
      <xdr:colOff>165100</xdr:colOff>
      <xdr:row>79</xdr:row>
      <xdr:rowOff>127733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118860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52983</xdr:rowOff>
    </xdr:from>
    <xdr:to>
      <xdr:col>55</xdr:col>
      <xdr:colOff>0</xdr:colOff>
      <xdr:row>98</xdr:row>
      <xdr:rowOff>61528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55083"/>
          <a:ext cx="8382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165920</xdr:rowOff>
    </xdr:from>
    <xdr:to>
      <xdr:col>50</xdr:col>
      <xdr:colOff>114300</xdr:colOff>
      <xdr:row>98</xdr:row>
      <xdr:rowOff>52983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96570"/>
          <a:ext cx="889000" cy="5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103513</xdr:rowOff>
    </xdr:from>
    <xdr:to>
      <xdr:col>45</xdr:col>
      <xdr:colOff>177800</xdr:colOff>
      <xdr:row>97</xdr:row>
      <xdr:rowOff>165920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34163"/>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103513</xdr:rowOff>
    </xdr:from>
    <xdr:to>
      <xdr:col>41</xdr:col>
      <xdr:colOff>50800</xdr:colOff>
      <xdr:row>98</xdr:row>
      <xdr:rowOff>32775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34163"/>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10728</xdr:rowOff>
    </xdr:from>
    <xdr:to>
      <xdr:col>55</xdr:col>
      <xdr:colOff>50800</xdr:colOff>
      <xdr:row>98</xdr:row>
      <xdr:rowOff>112328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97105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2183</xdr:rowOff>
    </xdr:from>
    <xdr:to>
      <xdr:col>50</xdr:col>
      <xdr:colOff>165100</xdr:colOff>
      <xdr:row>98</xdr:row>
      <xdr:rowOff>103783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94910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115120</xdr:rowOff>
    </xdr:from>
    <xdr:to>
      <xdr:col>46</xdr:col>
      <xdr:colOff>38100</xdr:colOff>
      <xdr:row>98</xdr:row>
      <xdr:rowOff>45270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36397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52713</xdr:rowOff>
    </xdr:from>
    <xdr:to>
      <xdr:col>41</xdr:col>
      <xdr:colOff>101600</xdr:colOff>
      <xdr:row>97</xdr:row>
      <xdr:rowOff>154313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145440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153425</xdr:rowOff>
    </xdr:from>
    <xdr:to>
      <xdr:col>36</xdr:col>
      <xdr:colOff>165100</xdr:colOff>
      <xdr:row>98</xdr:row>
      <xdr:rowOff>83575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74702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123881</xdr:rowOff>
    </xdr:from>
    <xdr:to>
      <xdr:col>85</xdr:col>
      <xdr:colOff>127000</xdr:colOff>
      <xdr:row>38</xdr:row>
      <xdr:rowOff>134922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38981"/>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123881</xdr:rowOff>
    </xdr:from>
    <xdr:to>
      <xdr:col>81</xdr:col>
      <xdr:colOff>50800</xdr:colOff>
      <xdr:row>38</xdr:row>
      <xdr:rowOff>138900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38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138785</xdr:rowOff>
    </xdr:from>
    <xdr:to>
      <xdr:col>76</xdr:col>
      <xdr:colOff>114300</xdr:colOff>
      <xdr:row>38</xdr:row>
      <xdr:rowOff>138900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3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108656</xdr:rowOff>
    </xdr:from>
    <xdr:to>
      <xdr:col>71</xdr:col>
      <xdr:colOff>177800</xdr:colOff>
      <xdr:row>38</xdr:row>
      <xdr:rowOff>138785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23756"/>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84122</xdr:rowOff>
    </xdr:from>
    <xdr:to>
      <xdr:col>85</xdr:col>
      <xdr:colOff>177800</xdr:colOff>
      <xdr:row>39</xdr:row>
      <xdr:rowOff>14272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170499</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73081</xdr:rowOff>
    </xdr:from>
    <xdr:to>
      <xdr:col>81</xdr:col>
      <xdr:colOff>101600</xdr:colOff>
      <xdr:row>39</xdr:row>
      <xdr:rowOff>3231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165808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8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88100</xdr:rowOff>
    </xdr:from>
    <xdr:to>
      <xdr:col>76</xdr:col>
      <xdr:colOff>165100</xdr:colOff>
      <xdr:row>39</xdr:row>
      <xdr:rowOff>18250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9377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695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87985</xdr:rowOff>
    </xdr:from>
    <xdr:to>
      <xdr:col>72</xdr:col>
      <xdr:colOff>38100</xdr:colOff>
      <xdr:row>39</xdr:row>
      <xdr:rowOff>18135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9262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46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57856</xdr:rowOff>
    </xdr:from>
    <xdr:to>
      <xdr:col>67</xdr:col>
      <xdr:colOff>101600</xdr:colOff>
      <xdr:row>38</xdr:row>
      <xdr:rowOff>159456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150583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164435</xdr:rowOff>
    </xdr:from>
    <xdr:to>
      <xdr:col>85</xdr:col>
      <xdr:colOff>127000</xdr:colOff>
      <xdr:row>76</xdr:row>
      <xdr:rowOff>170790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9463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170790</xdr:rowOff>
    </xdr:from>
    <xdr:to>
      <xdr:col>81</xdr:col>
      <xdr:colOff>50800</xdr:colOff>
      <xdr:row>77</xdr:row>
      <xdr:rowOff>4375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00990"/>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4375</xdr:rowOff>
    </xdr:from>
    <xdr:to>
      <xdr:col>76</xdr:col>
      <xdr:colOff>114300</xdr:colOff>
      <xdr:row>77</xdr:row>
      <xdr:rowOff>21113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06025"/>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21113</xdr:rowOff>
    </xdr:from>
    <xdr:to>
      <xdr:col>71</xdr:col>
      <xdr:colOff>177800</xdr:colOff>
      <xdr:row>77</xdr:row>
      <xdr:rowOff>28829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276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113635</xdr:rowOff>
    </xdr:from>
    <xdr:to>
      <xdr:col>85</xdr:col>
      <xdr:colOff>177800</xdr:colOff>
      <xdr:row>77</xdr:row>
      <xdr:rowOff>43785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92062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119990</xdr:rowOff>
    </xdr:from>
    <xdr:to>
      <xdr:col>81</xdr:col>
      <xdr:colOff>101600</xdr:colOff>
      <xdr:row>77</xdr:row>
      <xdr:rowOff>50140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41267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125025</xdr:rowOff>
    </xdr:from>
    <xdr:to>
      <xdr:col>76</xdr:col>
      <xdr:colOff>165100</xdr:colOff>
      <xdr:row>77</xdr:row>
      <xdr:rowOff>55175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46302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141763</xdr:rowOff>
    </xdr:from>
    <xdr:to>
      <xdr:col>72</xdr:col>
      <xdr:colOff>38100</xdr:colOff>
      <xdr:row>77</xdr:row>
      <xdr:rowOff>71913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63040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149479</xdr:rowOff>
    </xdr:from>
    <xdr:to>
      <xdr:col>67</xdr:col>
      <xdr:colOff>101600</xdr:colOff>
      <xdr:row>77</xdr:row>
      <xdr:rowOff>79629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70756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130408</xdr:rowOff>
    </xdr:from>
    <xdr:to>
      <xdr:col>85</xdr:col>
      <xdr:colOff>127000</xdr:colOff>
      <xdr:row>98</xdr:row>
      <xdr:rowOff>148882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32508"/>
          <a:ext cx="8382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75079</xdr:rowOff>
    </xdr:from>
    <xdr:to>
      <xdr:col>81</xdr:col>
      <xdr:colOff>50800</xdr:colOff>
      <xdr:row>98</xdr:row>
      <xdr:rowOff>148882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77179"/>
          <a:ext cx="889000" cy="7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75079</xdr:rowOff>
    </xdr:from>
    <xdr:to>
      <xdr:col>76</xdr:col>
      <xdr:colOff>114300</xdr:colOff>
      <xdr:row>98</xdr:row>
      <xdr:rowOff>87678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77179"/>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87678</xdr:rowOff>
    </xdr:from>
    <xdr:to>
      <xdr:col>71</xdr:col>
      <xdr:colOff>177800</xdr:colOff>
      <xdr:row>99</xdr:row>
      <xdr:rowOff>12370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89778"/>
          <a:ext cx="889000" cy="9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79608</xdr:rowOff>
    </xdr:from>
    <xdr:to>
      <xdr:col>85</xdr:col>
      <xdr:colOff>177800</xdr:colOff>
      <xdr:row>99</xdr:row>
      <xdr:rowOff>9758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165985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98082</xdr:rowOff>
    </xdr:from>
    <xdr:to>
      <xdr:col>81</xdr:col>
      <xdr:colOff>101600</xdr:colOff>
      <xdr:row>99</xdr:row>
      <xdr:rowOff>28232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24279</xdr:rowOff>
    </xdr:from>
    <xdr:to>
      <xdr:col>76</xdr:col>
      <xdr:colOff>165100</xdr:colOff>
      <xdr:row>98</xdr:row>
      <xdr:rowOff>125879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117006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36878</xdr:rowOff>
    </xdr:from>
    <xdr:to>
      <xdr:col>72</xdr:col>
      <xdr:colOff>38100</xdr:colOff>
      <xdr:row>98</xdr:row>
      <xdr:rowOff>138478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155005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133020</xdr:rowOff>
    </xdr:from>
    <xdr:to>
      <xdr:col>67</xdr:col>
      <xdr:colOff>101600</xdr:colOff>
      <xdr:row>99</xdr:row>
      <xdr:rowOff>63170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54297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43155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8400"/>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43155</xdr:rowOff>
    </xdr:from>
    <xdr:to>
      <xdr:col>111</xdr:col>
      <xdr:colOff>177800</xdr:colOff>
      <xdr:row>59</xdr:row>
      <xdr:rowOff>43955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870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9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163805</xdr:rowOff>
    </xdr:from>
    <xdr:to>
      <xdr:col>112</xdr:col>
      <xdr:colOff>38100</xdr:colOff>
      <xdr:row>59</xdr:row>
      <xdr:rowOff>93955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85082</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38736</xdr:rowOff>
    </xdr:from>
    <xdr:to>
      <xdr:col>116</xdr:col>
      <xdr:colOff>63500</xdr:colOff>
      <xdr:row>77</xdr:row>
      <xdr:rowOff>136271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68936"/>
          <a:ext cx="838200" cy="26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38736</xdr:rowOff>
    </xdr:from>
    <xdr:to>
      <xdr:col>111</xdr:col>
      <xdr:colOff>177800</xdr:colOff>
      <xdr:row>76</xdr:row>
      <xdr:rowOff>46823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68936"/>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9311</xdr:rowOff>
    </xdr:from>
    <xdr:to>
      <xdr:col>107</xdr:col>
      <xdr:colOff>50800</xdr:colOff>
      <xdr:row>76</xdr:row>
      <xdr:rowOff>46823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039511"/>
          <a:ext cx="889000" cy="3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9311</xdr:rowOff>
    </xdr:from>
    <xdr:to>
      <xdr:col>102</xdr:col>
      <xdr:colOff>114300</xdr:colOff>
      <xdr:row>76</xdr:row>
      <xdr:rowOff>27251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39511"/>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85471</xdr:rowOff>
    </xdr:from>
    <xdr:to>
      <xdr:col>116</xdr:col>
      <xdr:colOff>114300</xdr:colOff>
      <xdr:row>78</xdr:row>
      <xdr:rowOff>15621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63898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6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159386</xdr:rowOff>
    </xdr:from>
    <xdr:to>
      <xdr:col>112</xdr:col>
      <xdr:colOff>38100</xdr:colOff>
      <xdr:row>76</xdr:row>
      <xdr:rowOff>89536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80663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167473</xdr:rowOff>
    </xdr:from>
    <xdr:to>
      <xdr:col>107</xdr:col>
      <xdr:colOff>101600</xdr:colOff>
      <xdr:row>76</xdr:row>
      <xdr:rowOff>97623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88750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129961</xdr:rowOff>
    </xdr:from>
    <xdr:to>
      <xdr:col>102</xdr:col>
      <xdr:colOff>165100</xdr:colOff>
      <xdr:row>76</xdr:row>
      <xdr:rowOff>60111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51238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147901</xdr:rowOff>
    </xdr:from>
    <xdr:to>
      <xdr:col>98</xdr:col>
      <xdr:colOff>38100</xdr:colOff>
      <xdr:row>76</xdr:row>
      <xdr:rowOff>78051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69178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性質別歳出の主たる特徴として普通建設事業費の住民一人当たりコスト数値が類似団体内・三重県平均値を大きく下回っている。</a:t>
          </a:r>
          <a:r>
            <a:rPr kumimoji="1" lang="ja-JP" altLang="en-US" sz="1100">
              <a:solidFill>
                <a:schemeClr val="dk1"/>
              </a:solidFill>
              <a:effectLst/>
              <a:latin typeface="+mn-lt"/>
              <a:ea typeface="+mn-ea"/>
              <a:cs typeface="+mn-cs"/>
            </a:rPr>
            <a:t>これは、当町が</a:t>
          </a:r>
          <a:r>
            <a:rPr kumimoji="1" lang="ja-JP" altLang="ja-JP" sz="1100">
              <a:solidFill>
                <a:schemeClr val="dk1"/>
              </a:solidFill>
              <a:effectLst/>
              <a:latin typeface="+mn-lt"/>
              <a:ea typeface="+mn-ea"/>
              <a:cs typeface="+mn-cs"/>
            </a:rPr>
            <a:t>非合併団体であるため公共施設の適正配置がなされていることや町の面積が小さいことなどにより普通建設事業費の割合が低くなっていることが</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挙げられる。</a:t>
          </a:r>
          <a:endParaRPr lang="ja-JP" altLang="ja-JP">
            <a:effectLst/>
          </a:endParaRPr>
        </a:p>
        <a:p>
          <a:r>
            <a:rPr kumimoji="1" lang="ja-JP" altLang="en-US" sz="1100">
              <a:solidFill>
                <a:schemeClr val="dk1"/>
              </a:solidFill>
              <a:effectLst/>
              <a:latin typeface="+mn-lt"/>
              <a:ea typeface="+mn-ea"/>
              <a:cs typeface="+mn-cs"/>
            </a:rPr>
            <a:t>また、普通建設事業において</a:t>
          </a:r>
          <a:r>
            <a:rPr kumimoji="1" lang="ja-JP" altLang="ja-JP" sz="1100">
              <a:solidFill>
                <a:schemeClr val="dk1"/>
              </a:solidFill>
              <a:effectLst/>
              <a:latin typeface="+mn-lt"/>
              <a:ea typeface="+mn-ea"/>
              <a:cs typeface="+mn-cs"/>
            </a:rPr>
            <a:t>は新規整備よりも更新整備に重きを置いており、既存道路の改修や空調機の更新などを行っているため、新規整備</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少額なもののみである。当町は築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年以上となる役場庁舎をはじめ老朽化した施設が多いため、更新整備へ重点を置く傾向は引き続き継続すると考えられる。</a:t>
          </a:r>
          <a:endParaRPr lang="ja-JP" altLang="ja-JP" sz="1400">
            <a:effectLst/>
          </a:endParaRPr>
        </a:p>
        <a:p>
          <a:r>
            <a:rPr lang="ja-JP" altLang="ja-JP" sz="1100" b="0" i="0" baseline="0">
              <a:solidFill>
                <a:schemeClr val="dk1"/>
              </a:solidFill>
              <a:effectLst/>
              <a:latin typeface="+mn-lt"/>
              <a:ea typeface="+mn-ea"/>
              <a:cs typeface="+mn-cs"/>
            </a:rPr>
            <a:t>主な構成項目である人件費は、住民一人当たり</a:t>
          </a:r>
          <a:r>
            <a:rPr lang="en-US" altLang="ja-JP" sz="1100" b="0" i="0" baseline="0">
              <a:solidFill>
                <a:schemeClr val="dk1"/>
              </a:solidFill>
              <a:effectLst/>
              <a:latin typeface="+mn-lt"/>
              <a:ea typeface="+mn-ea"/>
              <a:cs typeface="+mn-cs"/>
            </a:rPr>
            <a:t>112,476</a:t>
          </a:r>
          <a:r>
            <a:rPr lang="ja-JP" altLang="ja-JP" sz="1100" b="0" i="0" baseline="0">
              <a:solidFill>
                <a:schemeClr val="dk1"/>
              </a:solidFill>
              <a:effectLst/>
              <a:latin typeface="+mn-lt"/>
              <a:ea typeface="+mn-ea"/>
              <a:cs typeface="+mn-cs"/>
            </a:rPr>
            <a:t>円となっており、前年度より</a:t>
          </a:r>
          <a:r>
            <a:rPr lang="en-US" altLang="ja-JP" sz="1100" b="0" i="0" baseline="0">
              <a:solidFill>
                <a:schemeClr val="dk1"/>
              </a:solidFill>
              <a:effectLst/>
              <a:latin typeface="+mn-lt"/>
              <a:ea typeface="+mn-ea"/>
              <a:cs typeface="+mn-cs"/>
            </a:rPr>
            <a:t>5,231</a:t>
          </a:r>
          <a:r>
            <a:rPr lang="ja-JP" altLang="ja-JP" sz="1100" b="0" i="0" baseline="0">
              <a:solidFill>
                <a:schemeClr val="dk1"/>
              </a:solidFill>
              <a:effectLst/>
              <a:latin typeface="+mn-lt"/>
              <a:ea typeface="+mn-ea"/>
              <a:cs typeface="+mn-cs"/>
            </a:rPr>
            <a:t>円増加しているものの</a:t>
          </a:r>
          <a:r>
            <a:rPr lang="ja-JP" altLang="en-US" sz="1100" b="0" i="0" baseline="0">
              <a:solidFill>
                <a:schemeClr val="dk1"/>
              </a:solidFill>
              <a:effectLst/>
              <a:latin typeface="+mn-lt"/>
              <a:ea typeface="+mn-ea"/>
              <a:cs typeface="+mn-cs"/>
            </a:rPr>
            <a:t>前年度と同様に</a:t>
          </a:r>
          <a:r>
            <a:rPr lang="ja-JP" altLang="ja-JP" sz="1100" b="0" i="0" baseline="0">
              <a:solidFill>
                <a:schemeClr val="dk1"/>
              </a:solidFill>
              <a:effectLst/>
              <a:latin typeface="+mn-lt"/>
              <a:ea typeface="+mn-ea"/>
              <a:cs typeface="+mn-cs"/>
            </a:rPr>
            <a:t>類似団体平均と</a:t>
          </a:r>
          <a:r>
            <a:rPr lang="ja-JP" altLang="en-US" sz="1100" b="0" i="0" baseline="0">
              <a:solidFill>
                <a:schemeClr val="dk1"/>
              </a:solidFill>
              <a:effectLst/>
              <a:latin typeface="+mn-lt"/>
              <a:ea typeface="+mn-ea"/>
              <a:cs typeface="+mn-cs"/>
            </a:rPr>
            <a:t>ほぼ同</a:t>
          </a:r>
          <a:r>
            <a:rPr lang="ja-JP" altLang="ja-JP" sz="1100" b="0" i="0" baseline="0">
              <a:solidFill>
                <a:schemeClr val="dk1"/>
              </a:solidFill>
              <a:effectLst/>
              <a:latin typeface="+mn-lt"/>
              <a:ea typeface="+mn-ea"/>
              <a:cs typeface="+mn-cs"/>
            </a:rPr>
            <a:t>水準にある。類似団体平均を上回った要因</a:t>
          </a:r>
          <a:r>
            <a:rPr lang="ja-JP" altLang="en-US" sz="1100" b="0" i="0" baseline="0">
              <a:solidFill>
                <a:schemeClr val="dk1"/>
              </a:solidFill>
              <a:effectLst/>
              <a:latin typeface="+mn-lt"/>
              <a:ea typeface="+mn-ea"/>
              <a:cs typeface="+mn-cs"/>
            </a:rPr>
            <a:t>については、人件費決算額が増加したことに加え事業の抑制などにより全体的な決算額が減少したことによるもの</a:t>
          </a:r>
          <a:r>
            <a:rPr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36449</xdr:rowOff>
    </xdr:from>
    <xdr:to>
      <xdr:col>24</xdr:col>
      <xdr:colOff>63500</xdr:colOff>
      <xdr:row>35</xdr:row>
      <xdr:rowOff>49593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7199"/>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49593</xdr:rowOff>
    </xdr:from>
    <xdr:to>
      <xdr:col>19</xdr:col>
      <xdr:colOff>177800</xdr:colOff>
      <xdr:row>35</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0343"/>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68453</xdr:rowOff>
    </xdr:from>
    <xdr:to>
      <xdr:col>15</xdr:col>
      <xdr:colOff>50800</xdr:colOff>
      <xdr:row>35</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92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501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157099</xdr:rowOff>
    </xdr:from>
    <xdr:to>
      <xdr:col>24</xdr:col>
      <xdr:colOff>114300</xdr:colOff>
      <xdr:row>35</xdr:row>
      <xdr:rowOff>87249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170243</xdr:rowOff>
    </xdr:from>
    <xdr:to>
      <xdr:col>20</xdr:col>
      <xdr:colOff>38100</xdr:colOff>
      <xdr:row>35</xdr:row>
      <xdr:rowOff>100393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35560</xdr:rowOff>
    </xdr:from>
    <xdr:to>
      <xdr:col>15</xdr:col>
      <xdr:colOff>101600</xdr:colOff>
      <xdr:row>35</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17653</xdr:rowOff>
    </xdr:from>
    <xdr:to>
      <xdr:col>10</xdr:col>
      <xdr:colOff>165100</xdr:colOff>
      <xdr:row>35</xdr:row>
      <xdr:rowOff>119253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xdr:rowOff>
    </xdr:from>
    <xdr:to>
      <xdr:col>6</xdr:col>
      <xdr:colOff>38100</xdr:colOff>
      <xdr:row>35</xdr:row>
      <xdr:rowOff>115062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131589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126332</xdr:rowOff>
    </xdr:from>
    <xdr:to>
      <xdr:col>24</xdr:col>
      <xdr:colOff>63500</xdr:colOff>
      <xdr:row>57</xdr:row>
      <xdr:rowOff>145138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8982"/>
          <a:ext cx="8382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118637</xdr:rowOff>
    </xdr:from>
    <xdr:to>
      <xdr:col>19</xdr:col>
      <xdr:colOff>177800</xdr:colOff>
      <xdr:row>57</xdr:row>
      <xdr:rowOff>145138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1287"/>
          <a:ext cx="889000" cy="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60792</xdr:rowOff>
    </xdr:from>
    <xdr:to>
      <xdr:col>15</xdr:col>
      <xdr:colOff>50800</xdr:colOff>
      <xdr:row>57</xdr:row>
      <xdr:rowOff>118637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61992"/>
          <a:ext cx="889000" cy="2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60792</xdr:rowOff>
    </xdr:from>
    <xdr:to>
      <xdr:col>10</xdr:col>
      <xdr:colOff>114300</xdr:colOff>
      <xdr:row>57</xdr:row>
      <xdr:rowOff>170641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61992"/>
          <a:ext cx="889000" cy="28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75532</xdr:rowOff>
    </xdr:from>
    <xdr:to>
      <xdr:col>24</xdr:col>
      <xdr:colOff>114300</xdr:colOff>
      <xdr:row>58</xdr:row>
      <xdr:rowOff>5682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161909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94338</xdr:rowOff>
    </xdr:from>
    <xdr:to>
      <xdr:col>20</xdr:col>
      <xdr:colOff>38100</xdr:colOff>
      <xdr:row>58</xdr:row>
      <xdr:rowOff>24488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15615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67837</xdr:rowOff>
    </xdr:from>
    <xdr:to>
      <xdr:col>15</xdr:col>
      <xdr:colOff>101600</xdr:colOff>
      <xdr:row>57</xdr:row>
      <xdr:rowOff>169437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160564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9992</xdr:rowOff>
    </xdr:from>
    <xdr:to>
      <xdr:col>10</xdr:col>
      <xdr:colOff>165100</xdr:colOff>
      <xdr:row>56</xdr:row>
      <xdr:rowOff>111592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102719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119841</xdr:rowOff>
    </xdr:from>
    <xdr:to>
      <xdr:col>6</xdr:col>
      <xdr:colOff>38100</xdr:colOff>
      <xdr:row>58</xdr:row>
      <xdr:rowOff>49991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41118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73489</xdr:rowOff>
    </xdr:from>
    <xdr:to>
      <xdr:col>24</xdr:col>
      <xdr:colOff>63500</xdr:colOff>
      <xdr:row>77</xdr:row>
      <xdr:rowOff>110663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5139"/>
          <a:ext cx="8382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42554</xdr:rowOff>
    </xdr:from>
    <xdr:to>
      <xdr:col>19</xdr:col>
      <xdr:colOff>177800</xdr:colOff>
      <xdr:row>77</xdr:row>
      <xdr:rowOff>110663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44204"/>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42554</xdr:rowOff>
    </xdr:from>
    <xdr:to>
      <xdr:col>15</xdr:col>
      <xdr:colOff>50800</xdr:colOff>
      <xdr:row>77</xdr:row>
      <xdr:rowOff>164156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44204"/>
          <a:ext cx="889000" cy="1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164156</xdr:rowOff>
    </xdr:from>
    <xdr:to>
      <xdr:col>10</xdr:col>
      <xdr:colOff>114300</xdr:colOff>
      <xdr:row>78</xdr:row>
      <xdr:rowOff>45069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5806"/>
          <a:ext cx="889000" cy="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22689</xdr:rowOff>
    </xdr:from>
    <xdr:to>
      <xdr:col>24</xdr:col>
      <xdr:colOff>114300</xdr:colOff>
      <xdr:row>77</xdr:row>
      <xdr:rowOff>124289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109066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59863</xdr:rowOff>
    </xdr:from>
    <xdr:to>
      <xdr:col>20</xdr:col>
      <xdr:colOff>38100</xdr:colOff>
      <xdr:row>77</xdr:row>
      <xdr:rowOff>161463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152590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163204</xdr:rowOff>
    </xdr:from>
    <xdr:to>
      <xdr:col>15</xdr:col>
      <xdr:colOff>101600</xdr:colOff>
      <xdr:row>77</xdr:row>
      <xdr:rowOff>93354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8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113356</xdr:rowOff>
    </xdr:from>
    <xdr:to>
      <xdr:col>10</xdr:col>
      <xdr:colOff>165100</xdr:colOff>
      <xdr:row>78</xdr:row>
      <xdr:rowOff>43506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34633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165719</xdr:rowOff>
    </xdr:from>
    <xdr:to>
      <xdr:col>6</xdr:col>
      <xdr:colOff>38100</xdr:colOff>
      <xdr:row>78</xdr:row>
      <xdr:rowOff>95869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86996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105670</xdr:rowOff>
    </xdr:from>
    <xdr:to>
      <xdr:col>24</xdr:col>
      <xdr:colOff>62865</xdr:colOff>
      <xdr:row>98</xdr:row>
      <xdr:rowOff>37081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07620"/>
          <a:ext cx="1270" cy="113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40908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37081</xdr:rowOff>
    </xdr:from>
    <xdr:to>
      <xdr:col>24</xdr:col>
      <xdr:colOff>152400</xdr:colOff>
      <xdr:row>98</xdr:row>
      <xdr:rowOff>37081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52347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8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105670</xdr:rowOff>
    </xdr:from>
    <xdr:to>
      <xdr:col>24</xdr:col>
      <xdr:colOff>152400</xdr:colOff>
      <xdr:row>91</xdr:row>
      <xdr:rowOff>105670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111392</xdr:rowOff>
    </xdr:from>
    <xdr:to>
      <xdr:col>24</xdr:col>
      <xdr:colOff>63500</xdr:colOff>
      <xdr:row>98</xdr:row>
      <xdr:rowOff>37081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42042"/>
          <a:ext cx="838200" cy="9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9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155880</xdr:rowOff>
    </xdr:from>
    <xdr:to>
      <xdr:col>24</xdr:col>
      <xdr:colOff>114300</xdr:colOff>
      <xdr:row>96</xdr:row>
      <xdr:rowOff>86030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111392</xdr:rowOff>
    </xdr:from>
    <xdr:to>
      <xdr:col>19</xdr:col>
      <xdr:colOff>177800</xdr:colOff>
      <xdr:row>98</xdr:row>
      <xdr:rowOff>657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42042"/>
          <a:ext cx="889000" cy="6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152222</xdr:rowOff>
    </xdr:from>
    <xdr:to>
      <xdr:col>20</xdr:col>
      <xdr:colOff>38100</xdr:colOff>
      <xdr:row>96</xdr:row>
      <xdr:rowOff>82372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3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98899</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657</xdr:rowOff>
    </xdr:from>
    <xdr:to>
      <xdr:col>15</xdr:col>
      <xdr:colOff>50800</xdr:colOff>
      <xdr:row>98</xdr:row>
      <xdr:rowOff>55407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802757"/>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161519</xdr:rowOff>
    </xdr:from>
    <xdr:to>
      <xdr:col>15</xdr:col>
      <xdr:colOff>101600</xdr:colOff>
      <xdr:row>96</xdr:row>
      <xdr:rowOff>91669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4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108196</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55407</xdr:rowOff>
    </xdr:from>
    <xdr:to>
      <xdr:col>10</xdr:col>
      <xdr:colOff>114300</xdr:colOff>
      <xdr:row>98</xdr:row>
      <xdr:rowOff>71441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57507"/>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43439</xdr:rowOff>
    </xdr:from>
    <xdr:to>
      <xdr:col>10</xdr:col>
      <xdr:colOff>165100</xdr:colOff>
      <xdr:row>96</xdr:row>
      <xdr:rowOff>145039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161566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91773</xdr:rowOff>
    </xdr:from>
    <xdr:to>
      <xdr:col>6</xdr:col>
      <xdr:colOff>38100</xdr:colOff>
      <xdr:row>97</xdr:row>
      <xdr:rowOff>21923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38450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157731</xdr:rowOff>
    </xdr:from>
    <xdr:to>
      <xdr:col>24</xdr:col>
      <xdr:colOff>114300</xdr:colOff>
      <xdr:row>98</xdr:row>
      <xdr:rowOff>87881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72658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60592</xdr:rowOff>
    </xdr:from>
    <xdr:to>
      <xdr:col>20</xdr:col>
      <xdr:colOff>38100</xdr:colOff>
      <xdr:row>97</xdr:row>
      <xdr:rowOff>162192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153319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121307</xdr:rowOff>
    </xdr:from>
    <xdr:to>
      <xdr:col>15</xdr:col>
      <xdr:colOff>101600</xdr:colOff>
      <xdr:row>98</xdr:row>
      <xdr:rowOff>51457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4607</xdr:rowOff>
    </xdr:from>
    <xdr:to>
      <xdr:col>10</xdr:col>
      <xdr:colOff>165100</xdr:colOff>
      <xdr:row>98</xdr:row>
      <xdr:rowOff>106207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20641</xdr:rowOff>
    </xdr:from>
    <xdr:to>
      <xdr:col>6</xdr:col>
      <xdr:colOff>38100</xdr:colOff>
      <xdr:row>98</xdr:row>
      <xdr:rowOff>122241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113368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3142</xdr:rowOff>
    </xdr:from>
    <xdr:to>
      <xdr:col>55</xdr:col>
      <xdr:colOff>0</xdr:colOff>
      <xdr:row>59</xdr:row>
      <xdr:rowOff>10152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18692"/>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10152</xdr:rowOff>
    </xdr:from>
    <xdr:to>
      <xdr:col>50</xdr:col>
      <xdr:colOff>114300</xdr:colOff>
      <xdr:row>59</xdr:row>
      <xdr:rowOff>13383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25702"/>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13383</xdr:rowOff>
    </xdr:from>
    <xdr:to>
      <xdr:col>45</xdr:col>
      <xdr:colOff>177800</xdr:colOff>
      <xdr:row>59</xdr:row>
      <xdr:rowOff>15029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893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14739</xdr:rowOff>
    </xdr:from>
    <xdr:to>
      <xdr:col>41</xdr:col>
      <xdr:colOff>50800</xdr:colOff>
      <xdr:row>59</xdr:row>
      <xdr:rowOff>15029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0289"/>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123792</xdr:rowOff>
    </xdr:from>
    <xdr:to>
      <xdr:col>55</xdr:col>
      <xdr:colOff>50800</xdr:colOff>
      <xdr:row>59</xdr:row>
      <xdr:rowOff>53942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38719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130802</xdr:rowOff>
    </xdr:from>
    <xdr:to>
      <xdr:col>50</xdr:col>
      <xdr:colOff>165100</xdr:colOff>
      <xdr:row>59</xdr:row>
      <xdr:rowOff>60952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52079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134033</xdr:rowOff>
    </xdr:from>
    <xdr:to>
      <xdr:col>46</xdr:col>
      <xdr:colOff>38100</xdr:colOff>
      <xdr:row>59</xdr:row>
      <xdr:rowOff>64183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55310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7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135679</xdr:rowOff>
    </xdr:from>
    <xdr:to>
      <xdr:col>41</xdr:col>
      <xdr:colOff>101600</xdr:colOff>
      <xdr:row>59</xdr:row>
      <xdr:rowOff>65829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56956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135389</xdr:rowOff>
    </xdr:from>
    <xdr:to>
      <xdr:col>36</xdr:col>
      <xdr:colOff>165100</xdr:colOff>
      <xdr:row>59</xdr:row>
      <xdr:rowOff>65539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56666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155961</xdr:rowOff>
    </xdr:from>
    <xdr:to>
      <xdr:col>55</xdr:col>
      <xdr:colOff>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29061"/>
          <a:ext cx="8382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155961</xdr:rowOff>
    </xdr:from>
    <xdr:to>
      <xdr:col>50</xdr:col>
      <xdr:colOff>114300</xdr:colOff>
      <xdr:row>79</xdr:row>
      <xdr:rowOff>2989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2906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150718</xdr:rowOff>
    </xdr:from>
    <xdr:to>
      <xdr:col>45</xdr:col>
      <xdr:colOff>177800</xdr:colOff>
      <xdr:row>79</xdr:row>
      <xdr:rowOff>2989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23818"/>
          <a:ext cx="8890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150718</xdr:rowOff>
    </xdr:from>
    <xdr:to>
      <xdr:col>41</xdr:col>
      <xdr:colOff>50800</xdr:colOff>
      <xdr:row>79</xdr:row>
      <xdr:rowOff>38407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3818"/>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159088</xdr:rowOff>
    </xdr:from>
    <xdr:to>
      <xdr:col>55</xdr:col>
      <xdr:colOff>50800</xdr:colOff>
      <xdr:row>79</xdr:row>
      <xdr:rowOff>89238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74015</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105161</xdr:rowOff>
    </xdr:from>
    <xdr:to>
      <xdr:col>50</xdr:col>
      <xdr:colOff>165100</xdr:colOff>
      <xdr:row>79</xdr:row>
      <xdr:rowOff>35311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26438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123639</xdr:rowOff>
    </xdr:from>
    <xdr:to>
      <xdr:col>46</xdr:col>
      <xdr:colOff>38100</xdr:colOff>
      <xdr:row>79</xdr:row>
      <xdr:rowOff>53789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44916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99918</xdr:rowOff>
    </xdr:from>
    <xdr:to>
      <xdr:col>41</xdr:col>
      <xdr:colOff>101600</xdr:colOff>
      <xdr:row>79</xdr:row>
      <xdr:rowOff>30068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21195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6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159057</xdr:rowOff>
    </xdr:from>
    <xdr:to>
      <xdr:col>36</xdr:col>
      <xdr:colOff>165100</xdr:colOff>
      <xdr:row>79</xdr:row>
      <xdr:rowOff>89207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80334</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3017" y="13624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73132</xdr:rowOff>
    </xdr:from>
    <xdr:to>
      <xdr:col>55</xdr:col>
      <xdr:colOff>0</xdr:colOff>
      <xdr:row>97</xdr:row>
      <xdr:rowOff>135037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03782"/>
          <a:ext cx="8382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37405</xdr:rowOff>
    </xdr:from>
    <xdr:to>
      <xdr:col>50</xdr:col>
      <xdr:colOff>114300</xdr:colOff>
      <xdr:row>97</xdr:row>
      <xdr:rowOff>73132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8055"/>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27448</xdr:rowOff>
    </xdr:from>
    <xdr:to>
      <xdr:col>45</xdr:col>
      <xdr:colOff>177800</xdr:colOff>
      <xdr:row>97</xdr:row>
      <xdr:rowOff>37405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58098"/>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27448</xdr:rowOff>
    </xdr:from>
    <xdr:to>
      <xdr:col>41</xdr:col>
      <xdr:colOff>50800</xdr:colOff>
      <xdr:row>97</xdr:row>
      <xdr:rowOff>55790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58098"/>
          <a:ext cx="889000" cy="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84237</xdr:rowOff>
    </xdr:from>
    <xdr:to>
      <xdr:col>55</xdr:col>
      <xdr:colOff>50800</xdr:colOff>
      <xdr:row>98</xdr:row>
      <xdr:rowOff>14387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170614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22332</xdr:rowOff>
    </xdr:from>
    <xdr:to>
      <xdr:col>50</xdr:col>
      <xdr:colOff>165100</xdr:colOff>
      <xdr:row>97</xdr:row>
      <xdr:rowOff>123932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115059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158055</xdr:rowOff>
    </xdr:from>
    <xdr:to>
      <xdr:col>46</xdr:col>
      <xdr:colOff>38100</xdr:colOff>
      <xdr:row>97</xdr:row>
      <xdr:rowOff>88205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79332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148098</xdr:rowOff>
    </xdr:from>
    <xdr:to>
      <xdr:col>41</xdr:col>
      <xdr:colOff>101600</xdr:colOff>
      <xdr:row>97</xdr:row>
      <xdr:rowOff>78248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69375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4990</xdr:rowOff>
    </xdr:from>
    <xdr:to>
      <xdr:col>36</xdr:col>
      <xdr:colOff>165100</xdr:colOff>
      <xdr:row>97</xdr:row>
      <xdr:rowOff>106590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156032</xdr:rowOff>
    </xdr:from>
    <xdr:to>
      <xdr:col>85</xdr:col>
      <xdr:colOff>127000</xdr:colOff>
      <xdr:row>38</xdr:row>
      <xdr:rowOff>19812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99682"/>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156032</xdr:rowOff>
    </xdr:from>
    <xdr:to>
      <xdr:col>81</xdr:col>
      <xdr:colOff>50800</xdr:colOff>
      <xdr:row>38</xdr:row>
      <xdr:rowOff>43002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99682"/>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21882</xdr:rowOff>
    </xdr:from>
    <xdr:to>
      <xdr:col>76</xdr:col>
      <xdr:colOff>114300</xdr:colOff>
      <xdr:row>38</xdr:row>
      <xdr:rowOff>43002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36982"/>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127038</xdr:rowOff>
    </xdr:from>
    <xdr:to>
      <xdr:col>71</xdr:col>
      <xdr:colOff>177800</xdr:colOff>
      <xdr:row>38</xdr:row>
      <xdr:rowOff>21882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068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140462</xdr:rowOff>
    </xdr:from>
    <xdr:to>
      <xdr:col>85</xdr:col>
      <xdr:colOff>177800</xdr:colOff>
      <xdr:row>38</xdr:row>
      <xdr:rowOff>70612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55389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105232</xdr:rowOff>
    </xdr:from>
    <xdr:to>
      <xdr:col>81</xdr:col>
      <xdr:colOff>101600</xdr:colOff>
      <xdr:row>38</xdr:row>
      <xdr:rowOff>35382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26509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163652</xdr:rowOff>
    </xdr:from>
    <xdr:to>
      <xdr:col>76</xdr:col>
      <xdr:colOff>165100</xdr:colOff>
      <xdr:row>38</xdr:row>
      <xdr:rowOff>93802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84929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142532</xdr:rowOff>
    </xdr:from>
    <xdr:to>
      <xdr:col>72</xdr:col>
      <xdr:colOff>38100</xdr:colOff>
      <xdr:row>38</xdr:row>
      <xdr:rowOff>72682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76238</xdr:rowOff>
    </xdr:from>
    <xdr:to>
      <xdr:col>67</xdr:col>
      <xdr:colOff>101600</xdr:colOff>
      <xdr:row>38</xdr:row>
      <xdr:rowOff>6388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168965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22954</xdr:rowOff>
    </xdr:from>
    <xdr:to>
      <xdr:col>85</xdr:col>
      <xdr:colOff>127000</xdr:colOff>
      <xdr:row>58</xdr:row>
      <xdr:rowOff>69092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67054"/>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69092</xdr:rowOff>
    </xdr:from>
    <xdr:to>
      <xdr:col>81</xdr:col>
      <xdr:colOff>50800</xdr:colOff>
      <xdr:row>58</xdr:row>
      <xdr:rowOff>91642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13192"/>
          <a:ext cx="889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165924</xdr:rowOff>
    </xdr:from>
    <xdr:to>
      <xdr:col>76</xdr:col>
      <xdr:colOff>114300</xdr:colOff>
      <xdr:row>58</xdr:row>
      <xdr:rowOff>91642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38574"/>
          <a:ext cx="889000" cy="9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165924</xdr:rowOff>
    </xdr:from>
    <xdr:to>
      <xdr:col>71</xdr:col>
      <xdr:colOff>177800</xdr:colOff>
      <xdr:row>58</xdr:row>
      <xdr:rowOff>106997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8574"/>
          <a:ext cx="889000" cy="1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143604</xdr:rowOff>
    </xdr:from>
    <xdr:to>
      <xdr:col>85</xdr:col>
      <xdr:colOff>177800</xdr:colOff>
      <xdr:row>58</xdr:row>
      <xdr:rowOff>73754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122031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18292</xdr:rowOff>
    </xdr:from>
    <xdr:to>
      <xdr:col>81</xdr:col>
      <xdr:colOff>101600</xdr:colOff>
      <xdr:row>58</xdr:row>
      <xdr:rowOff>119892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111019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40842</xdr:rowOff>
    </xdr:from>
    <xdr:to>
      <xdr:col>76</xdr:col>
      <xdr:colOff>165100</xdr:colOff>
      <xdr:row>58</xdr:row>
      <xdr:rowOff>142442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133569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7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115124</xdr:rowOff>
    </xdr:from>
    <xdr:to>
      <xdr:col>72</xdr:col>
      <xdr:colOff>38100</xdr:colOff>
      <xdr:row>58</xdr:row>
      <xdr:rowOff>45274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61801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56197</xdr:rowOff>
    </xdr:from>
    <xdr:to>
      <xdr:col>67</xdr:col>
      <xdr:colOff>101600</xdr:colOff>
      <xdr:row>58</xdr:row>
      <xdr:rowOff>157797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148924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9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123881</xdr:rowOff>
    </xdr:from>
    <xdr:to>
      <xdr:col>85</xdr:col>
      <xdr:colOff>127000</xdr:colOff>
      <xdr:row>78</xdr:row>
      <xdr:rowOff>134922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96981"/>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123881</xdr:rowOff>
    </xdr:from>
    <xdr:to>
      <xdr:col>81</xdr:col>
      <xdr:colOff>50800</xdr:colOff>
      <xdr:row>78</xdr:row>
      <xdr:rowOff>138900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6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138785</xdr:rowOff>
    </xdr:from>
    <xdr:to>
      <xdr:col>76</xdr:col>
      <xdr:colOff>114300</xdr:colOff>
      <xdr:row>78</xdr:row>
      <xdr:rowOff>138900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1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108655</xdr:rowOff>
    </xdr:from>
    <xdr:to>
      <xdr:col>71</xdr:col>
      <xdr:colOff>177800</xdr:colOff>
      <xdr:row>78</xdr:row>
      <xdr:rowOff>138785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175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84122</xdr:rowOff>
    </xdr:from>
    <xdr:to>
      <xdr:col>85</xdr:col>
      <xdr:colOff>177800</xdr:colOff>
      <xdr:row>79</xdr:row>
      <xdr:rowOff>14272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170499</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2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73081</xdr:rowOff>
    </xdr:from>
    <xdr:to>
      <xdr:col>81</xdr:col>
      <xdr:colOff>101600</xdr:colOff>
      <xdr:row>79</xdr:row>
      <xdr:rowOff>3231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165808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3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88100</xdr:rowOff>
    </xdr:from>
    <xdr:to>
      <xdr:col>76</xdr:col>
      <xdr:colOff>165100</xdr:colOff>
      <xdr:row>79</xdr:row>
      <xdr:rowOff>18250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9377</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35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87985</xdr:rowOff>
    </xdr:from>
    <xdr:to>
      <xdr:col>72</xdr:col>
      <xdr:colOff>38100</xdr:colOff>
      <xdr:row>79</xdr:row>
      <xdr:rowOff>18135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9262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46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57855</xdr:rowOff>
    </xdr:from>
    <xdr:to>
      <xdr:col>67</xdr:col>
      <xdr:colOff>101600</xdr:colOff>
      <xdr:row>78</xdr:row>
      <xdr:rowOff>159455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150582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164435</xdr:rowOff>
    </xdr:from>
    <xdr:to>
      <xdr:col>85</xdr:col>
      <xdr:colOff>127000</xdr:colOff>
      <xdr:row>96</xdr:row>
      <xdr:rowOff>170790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2363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170790</xdr:rowOff>
    </xdr:from>
    <xdr:to>
      <xdr:col>81</xdr:col>
      <xdr:colOff>50800</xdr:colOff>
      <xdr:row>97</xdr:row>
      <xdr:rowOff>4375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9990"/>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4375</xdr:rowOff>
    </xdr:from>
    <xdr:to>
      <xdr:col>76</xdr:col>
      <xdr:colOff>114300</xdr:colOff>
      <xdr:row>97</xdr:row>
      <xdr:rowOff>21113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35025"/>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21113</xdr:rowOff>
    </xdr:from>
    <xdr:to>
      <xdr:col>71</xdr:col>
      <xdr:colOff>177800</xdr:colOff>
      <xdr:row>97</xdr:row>
      <xdr:rowOff>28829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5176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113635</xdr:rowOff>
    </xdr:from>
    <xdr:to>
      <xdr:col>85</xdr:col>
      <xdr:colOff>177800</xdr:colOff>
      <xdr:row>97</xdr:row>
      <xdr:rowOff>43785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92062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119990</xdr:rowOff>
    </xdr:from>
    <xdr:to>
      <xdr:col>81</xdr:col>
      <xdr:colOff>101600</xdr:colOff>
      <xdr:row>97</xdr:row>
      <xdr:rowOff>50140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41267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7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125025</xdr:rowOff>
    </xdr:from>
    <xdr:to>
      <xdr:col>76</xdr:col>
      <xdr:colOff>165100</xdr:colOff>
      <xdr:row>97</xdr:row>
      <xdr:rowOff>55175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46302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141763</xdr:rowOff>
    </xdr:from>
    <xdr:to>
      <xdr:col>72</xdr:col>
      <xdr:colOff>38100</xdr:colOff>
      <xdr:row>97</xdr:row>
      <xdr:rowOff>71913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63040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149479</xdr:rowOff>
    </xdr:from>
    <xdr:to>
      <xdr:col>67</xdr:col>
      <xdr:colOff>101600</xdr:colOff>
      <xdr:row>97</xdr:row>
      <xdr:rowOff>79629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70756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0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目的別歳出の主たる特徴として、当町の財政規模からすると議会費が高く類似団体内平均を上回り、三重県平均と比較し</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倍以上、全国平均と比較すると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倍近くの数値となる。</a:t>
          </a:r>
          <a:r>
            <a:rPr kumimoji="1" lang="ja-JP" altLang="en-US" sz="1100">
              <a:solidFill>
                <a:schemeClr val="dk1"/>
              </a:solidFill>
              <a:effectLst/>
              <a:latin typeface="+mn-lt"/>
              <a:ea typeface="+mn-ea"/>
              <a:cs typeface="+mn-cs"/>
            </a:rPr>
            <a:t>当町では、</a:t>
          </a:r>
          <a:r>
            <a:rPr kumimoji="1" lang="ja-JP" altLang="ja-JP" sz="1100">
              <a:solidFill>
                <a:schemeClr val="dk1"/>
              </a:solidFill>
              <a:effectLst/>
              <a:latin typeface="+mn-lt"/>
              <a:ea typeface="+mn-ea"/>
              <a:cs typeface="+mn-cs"/>
            </a:rPr>
            <a:t>議員期末手当の支給率を一般職と同じ支給率としており、他団体と比較して高い水準となっていることなどが要因である。類似団体内平均を上回る数値はこの項目だけである。</a:t>
          </a:r>
          <a:endParaRPr lang="ja-JP" altLang="ja-JP" sz="1400">
            <a:effectLst/>
          </a:endParaRPr>
        </a:p>
        <a:p>
          <a:r>
            <a:rPr kumimoji="1" lang="ja-JP" altLang="ja-JP" sz="1100">
              <a:solidFill>
                <a:schemeClr val="dk1"/>
              </a:solidFill>
              <a:effectLst/>
              <a:latin typeface="+mn-lt"/>
              <a:ea typeface="+mn-ea"/>
              <a:cs typeface="+mn-cs"/>
            </a:rPr>
            <a:t>総務費が類似団体内平均と比較して低いものの、三重県平均・全国平均と比較して高い理由としては、町独自事業である町史編</a:t>
          </a:r>
          <a:r>
            <a:rPr kumimoji="1" lang="ja-JP" altLang="en-US" sz="1100">
              <a:solidFill>
                <a:schemeClr val="dk1"/>
              </a:solidFill>
              <a:effectLst/>
              <a:latin typeface="+mn-lt"/>
              <a:ea typeface="+mn-ea"/>
              <a:cs typeface="+mn-cs"/>
            </a:rPr>
            <a:t>さん</a:t>
          </a:r>
          <a:r>
            <a:rPr kumimoji="1" lang="ja-JP" altLang="ja-JP" sz="1100">
              <a:solidFill>
                <a:schemeClr val="dk1"/>
              </a:solidFill>
              <a:effectLst/>
              <a:latin typeface="+mn-lt"/>
              <a:ea typeface="+mn-ea"/>
              <a:cs typeface="+mn-cs"/>
            </a:rPr>
            <a:t>に係る事業を総務費内で実施していることが要因である。</a:t>
          </a:r>
          <a:endParaRPr lang="ja-JP" altLang="ja-JP" sz="1400">
            <a:effectLst/>
          </a:endParaRPr>
        </a:p>
        <a:p>
          <a:r>
            <a:rPr kumimoji="1" lang="ja-JP" altLang="ja-JP" sz="1100">
              <a:solidFill>
                <a:schemeClr val="dk1"/>
              </a:solidFill>
              <a:effectLst/>
              <a:latin typeface="+mn-lt"/>
              <a:ea typeface="+mn-ea"/>
              <a:cs typeface="+mn-cs"/>
            </a:rPr>
            <a:t>教育費が増額となった要因は、</a:t>
          </a:r>
          <a:r>
            <a:rPr kumimoji="1" lang="ja-JP" altLang="en-US" sz="1100">
              <a:solidFill>
                <a:schemeClr val="dk1"/>
              </a:solidFill>
              <a:effectLst/>
              <a:latin typeface="+mn-lt"/>
              <a:ea typeface="+mn-ea"/>
              <a:cs typeface="+mn-cs"/>
            </a:rPr>
            <a:t>中学校トイレ改修事業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小中学校給食賄材料費が</a:t>
          </a:r>
          <a:r>
            <a:rPr kumimoji="1" lang="ja-JP" altLang="ja-JP" sz="1100">
              <a:solidFill>
                <a:schemeClr val="dk1"/>
              </a:solidFill>
              <a:effectLst/>
              <a:latin typeface="+mn-lt"/>
              <a:ea typeface="+mn-ea"/>
              <a:cs typeface="+mn-cs"/>
            </a:rPr>
            <a:t>追加となったことによるものである。</a:t>
          </a:r>
          <a:endParaRPr lang="ja-JP" altLang="ja-JP" sz="1400">
            <a:effectLst/>
          </a:endParaRPr>
        </a:p>
        <a:p>
          <a:r>
            <a:rPr kumimoji="1" lang="ja-JP" altLang="ja-JP" sz="1100">
              <a:solidFill>
                <a:schemeClr val="dk1"/>
              </a:solidFill>
              <a:effectLst/>
              <a:latin typeface="+mn-lt"/>
              <a:ea typeface="+mn-ea"/>
              <a:cs typeface="+mn-cs"/>
            </a:rPr>
            <a:t>衛生費が類似団体内で低い水準であり、三重県平均・全国平均と比較して低い理由としては、清掃費に係る事業を一部事務組合にて運営していることが要因である。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当町では当初予算において財政調整基金からの繰り入れを前提とした予算計上を行っており、収入増額や不用額を財政調整基金へ積み戻す運用を行っている。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本年度は前年度よりも普通交付税（臨時財政対策債発行可能額含む）</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増となり、財政調整基金への積立</a:t>
          </a:r>
          <a:r>
            <a:rPr kumimoji="1" lang="ja-JP" altLang="en-US" sz="1100">
              <a:solidFill>
                <a:schemeClr val="dk1"/>
              </a:solidFill>
              <a:effectLst/>
              <a:latin typeface="+mn-lt"/>
              <a:ea typeface="+mn-ea"/>
              <a:cs typeface="+mn-cs"/>
            </a:rPr>
            <a:t>額が増加したことにより</a:t>
          </a:r>
          <a:r>
            <a:rPr kumimoji="1" lang="ja-JP" altLang="ja-JP" sz="1100">
              <a:solidFill>
                <a:schemeClr val="dk1"/>
              </a:solidFill>
              <a:effectLst/>
              <a:latin typeface="+mn-lt"/>
              <a:ea typeface="+mn-ea"/>
              <a:cs typeface="+mn-cs"/>
            </a:rPr>
            <a:t>、結果として実質単年度収支が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4956395</v>
      </c>
      <c r="BO4" s="407"/>
      <c r="BP4" s="407"/>
      <c r="BQ4" s="407"/>
      <c r="BR4" s="407"/>
      <c r="BS4" s="407"/>
      <c r="BT4" s="407"/>
      <c r="BU4" s="408"/>
      <c r="BV4" s="406">
        <v>5016728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3.9</v>
      </c>
      <c r="CU4" s="413"/>
      <c r="CV4" s="413"/>
      <c r="CW4" s="413"/>
      <c r="CX4" s="413"/>
      <c r="CY4" s="413"/>
      <c r="CZ4" s="413"/>
      <c r="DA4" s="414"/>
      <c r="DB4" s="412">
        <v>3.9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4821435</v>
      </c>
      <c r="BO5" s="444"/>
      <c r="BP5" s="444"/>
      <c r="BQ5" s="444"/>
      <c r="BR5" s="444"/>
      <c r="BS5" s="444"/>
      <c r="BT5" s="444"/>
      <c r="BU5" s="445"/>
      <c r="BV5" s="443">
        <v>4884115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87.8</v>
      </c>
      <c r="CU5" s="441"/>
      <c r="CV5" s="441"/>
      <c r="CW5" s="441"/>
      <c r="CX5" s="441"/>
      <c r="CY5" s="441"/>
      <c r="CZ5" s="441"/>
      <c r="DA5" s="442"/>
      <c r="DB5" s="440">
        <v>84.2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134960</v>
      </c>
      <c r="BO6" s="444"/>
      <c r="BP6" s="444"/>
      <c r="BQ6" s="444"/>
      <c r="BR6" s="444"/>
      <c r="BS6" s="444"/>
      <c r="BT6" s="444"/>
      <c r="BU6" s="445"/>
      <c r="BV6" s="443">
        <v>132613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v>
      </c>
      <c r="CU6" s="481"/>
      <c r="CV6" s="481"/>
      <c r="CW6" s="481"/>
      <c r="CX6" s="481"/>
      <c r="CY6" s="481"/>
      <c r="CZ6" s="481"/>
      <c r="DA6" s="482"/>
      <c r="DB6" s="480">
        <v>87.1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7711</v>
      </c>
      <c r="BO7" s="444"/>
      <c r="BP7" s="444"/>
      <c r="BQ7" s="444"/>
      <c r="BR7" s="444"/>
      <c r="BS7" s="444"/>
      <c r="BT7" s="444"/>
      <c r="BU7" s="445"/>
      <c r="BV7" s="443">
        <v>8659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3278686</v>
      </c>
      <c r="CU7" s="444"/>
      <c r="CV7" s="444"/>
      <c r="CW7" s="444"/>
      <c r="CX7" s="444"/>
      <c r="CY7" s="444"/>
      <c r="CZ7" s="444"/>
      <c r="DA7" s="445"/>
      <c r="DB7" s="443">
        <v>3187410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127249</v>
      </c>
      <c r="BO8" s="444"/>
      <c r="BP8" s="444"/>
      <c r="BQ8" s="444"/>
      <c r="BR8" s="444"/>
      <c r="BS8" s="444"/>
      <c r="BT8" s="444"/>
      <c r="BU8" s="445"/>
      <c r="BV8" s="443">
        <v>123954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v>
      </c>
      <c r="CU8" s="484"/>
      <c r="CV8" s="484"/>
      <c r="CW8" s="484"/>
      <c r="CX8" s="484"/>
      <c r="CY8" s="484"/>
      <c r="CZ8" s="484"/>
      <c r="DA8" s="485"/>
      <c r="DB8" s="483">
        <v>0.73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11021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3295</v>
      </c>
      <c r="BO9" s="444"/>
      <c r="BP9" s="444"/>
      <c r="BQ9" s="444"/>
      <c r="BR9" s="444"/>
      <c r="BS9" s="444"/>
      <c r="BT9" s="444"/>
      <c r="BU9" s="445"/>
      <c r="BV9" s="443">
        <v>-88044</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9.9</v>
      </c>
      <c r="CU9" s="441"/>
      <c r="CV9" s="441"/>
      <c r="CW9" s="441"/>
      <c r="CX9" s="441"/>
      <c r="CY9" s="441"/>
      <c r="CZ9" s="441"/>
      <c r="DA9" s="442"/>
      <c r="DB9" s="440">
        <v>9.6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10560</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224524</v>
      </c>
      <c r="BO10" s="444"/>
      <c r="BP10" s="444"/>
      <c r="BQ10" s="444"/>
      <c r="BR10" s="444"/>
      <c r="BS10" s="444"/>
      <c r="BT10" s="444"/>
      <c r="BU10" s="445"/>
      <c r="BV10" s="443">
        <v>188983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11065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245260</v>
      </c>
      <c r="BO12" s="444"/>
      <c r="BP12" s="444"/>
      <c r="BQ12" s="444"/>
      <c r="BR12" s="444"/>
      <c r="BS12" s="444"/>
      <c r="BT12" s="444"/>
      <c r="BU12" s="445"/>
      <c r="BV12" s="443">
        <v>320658</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10842</v>
      </c>
      <c r="S13" s="528"/>
      <c r="T13" s="528"/>
      <c r="U13" s="528"/>
      <c r="V13" s="529"/>
      <c r="W13" s="459" t="s">
        <v>131</v>
      </c>
      <c r="X13" s="460"/>
      <c r="Y13" s="460"/>
      <c r="Z13" s="460"/>
      <c r="AA13" s="460"/>
      <c r="AB13" s="450"/>
      <c r="AC13" s="494">
        <v>34</v>
      </c>
      <c r="AD13" s="495"/>
      <c r="AE13" s="495"/>
      <c r="AF13" s="495"/>
      <c r="AG13" s="537"/>
      <c r="AH13" s="494">
        <v>47</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-17441</v>
      </c>
      <c r="BO13" s="444"/>
      <c r="BP13" s="444"/>
      <c r="BQ13" s="444"/>
      <c r="BR13" s="444"/>
      <c r="BS13" s="444"/>
      <c r="BT13" s="444"/>
      <c r="BU13" s="445"/>
      <c r="BV13" s="443">
        <v>-219719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7.4</v>
      </c>
      <c r="CU13" s="441"/>
      <c r="CV13" s="441"/>
      <c r="CW13" s="441"/>
      <c r="CX13" s="441"/>
      <c r="CY13" s="441"/>
      <c r="CZ13" s="441"/>
      <c r="DA13" s="442"/>
      <c r="DB13" s="440">
        <v>7.6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11106</v>
      </c>
      <c r="S14" s="528"/>
      <c r="T14" s="528"/>
      <c r="U14" s="528"/>
      <c r="V14" s="529"/>
      <c r="W14" s="433"/>
      <c r="X14" s="434"/>
      <c r="Y14" s="434"/>
      <c r="Z14" s="434"/>
      <c r="AA14" s="434"/>
      <c r="AB14" s="423"/>
      <c r="AC14" s="530">
        <v>0.7</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2.6</v>
      </c>
      <c r="CU14" s="542"/>
      <c r="CV14" s="542"/>
      <c r="CW14" s="542"/>
      <c r="CX14" s="542"/>
      <c r="CY14" s="542"/>
      <c r="CZ14" s="542"/>
      <c r="DA14" s="543"/>
      <c r="DB14" s="541">
        <v>7.7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10916</v>
      </c>
      <c r="S15" s="528"/>
      <c r="T15" s="528"/>
      <c r="U15" s="528"/>
      <c r="V15" s="529"/>
      <c r="W15" s="459" t="s">
        <v>137</v>
      </c>
      <c r="X15" s="460"/>
      <c r="Y15" s="460"/>
      <c r="Z15" s="460"/>
      <c r="AA15" s="460"/>
      <c r="AB15" s="450"/>
      <c r="AC15" s="494">
        <v>1890</v>
      </c>
      <c r="AD15" s="495"/>
      <c r="AE15" s="495"/>
      <c r="AF15" s="495"/>
      <c r="AG15" s="537"/>
      <c r="AH15" s="494">
        <v>1732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1820372</v>
      </c>
      <c r="BO15" s="407"/>
      <c r="BP15" s="407"/>
      <c r="BQ15" s="407"/>
      <c r="BR15" s="407"/>
      <c r="BS15" s="407"/>
      <c r="BT15" s="407"/>
      <c r="BU15" s="408"/>
      <c r="BV15" s="406">
        <v>1811182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36.6</v>
      </c>
      <c r="AD16" s="531"/>
      <c r="AE16" s="531"/>
      <c r="AF16" s="531"/>
      <c r="AG16" s="532"/>
      <c r="AH16" s="530">
        <v>36.700000000000003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2720548</v>
      </c>
      <c r="BO16" s="444"/>
      <c r="BP16" s="444"/>
      <c r="BQ16" s="444"/>
      <c r="BR16" s="444"/>
      <c r="BS16" s="444"/>
      <c r="BT16" s="444"/>
      <c r="BU16" s="445"/>
      <c r="BV16" s="443">
        <v>2582701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3237</v>
      </c>
      <c r="AD17" s="495"/>
      <c r="AE17" s="495"/>
      <c r="AF17" s="495"/>
      <c r="AG17" s="537"/>
      <c r="AH17" s="494">
        <v>2944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2331861</v>
      </c>
      <c r="BO17" s="444"/>
      <c r="BP17" s="444"/>
      <c r="BQ17" s="444"/>
      <c r="BR17" s="444"/>
      <c r="BS17" s="444"/>
      <c r="BT17" s="444"/>
      <c r="BU17" s="445"/>
      <c r="BV17" s="443">
        <v>2318399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5.99</v>
      </c>
      <c r="M18" s="567"/>
      <c r="N18" s="567"/>
      <c r="O18" s="567"/>
      <c r="P18" s="567"/>
      <c r="Q18" s="567"/>
      <c r="R18" s="568"/>
      <c r="S18" s="568"/>
      <c r="T18" s="568"/>
      <c r="U18" s="568"/>
      <c r="V18" s="569"/>
      <c r="W18" s="461"/>
      <c r="X18" s="462"/>
      <c r="Y18" s="462"/>
      <c r="Z18" s="462"/>
      <c r="AA18" s="462"/>
      <c r="AB18" s="453"/>
      <c r="AC18" s="570">
        <v>62.7</v>
      </c>
      <c r="AD18" s="571"/>
      <c r="AE18" s="571"/>
      <c r="AF18" s="571"/>
      <c r="AG18" s="572"/>
      <c r="AH18" s="570">
        <v>62.3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2948337</v>
      </c>
      <c r="BO18" s="444"/>
      <c r="BP18" s="444"/>
      <c r="BQ18" s="444"/>
      <c r="BR18" s="444"/>
      <c r="BS18" s="444"/>
      <c r="BT18" s="444"/>
      <c r="BU18" s="445"/>
      <c r="BV18" s="443">
        <v>2746775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1840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3969731</v>
      </c>
      <c r="BO19" s="444"/>
      <c r="BP19" s="444"/>
      <c r="BQ19" s="444"/>
      <c r="BR19" s="444"/>
      <c r="BS19" s="444"/>
      <c r="BT19" s="444"/>
      <c r="BU19" s="445"/>
      <c r="BV19" s="443">
        <v>4009389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4112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4103330</v>
      </c>
      <c r="BO22" s="407"/>
      <c r="BP22" s="407"/>
      <c r="BQ22" s="407"/>
      <c r="BR22" s="407"/>
      <c r="BS22" s="407"/>
      <c r="BT22" s="407"/>
      <c r="BU22" s="408"/>
      <c r="BV22" s="406">
        <v>4338059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2944339</v>
      </c>
      <c r="BO23" s="444"/>
      <c r="BP23" s="444"/>
      <c r="BQ23" s="444"/>
      <c r="BR23" s="444"/>
      <c r="BS23" s="444"/>
      <c r="BT23" s="444"/>
      <c r="BU23" s="445"/>
      <c r="BV23" s="443">
        <v>3091697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8370</v>
      </c>
      <c r="R24" s="495"/>
      <c r="S24" s="495"/>
      <c r="T24" s="495"/>
      <c r="U24" s="495"/>
      <c r="V24" s="537"/>
      <c r="W24" s="589"/>
      <c r="X24" s="590"/>
      <c r="Y24" s="591"/>
      <c r="Z24" s="493" t="s">
        <v>162</v>
      </c>
      <c r="AA24" s="473"/>
      <c r="AB24" s="473"/>
      <c r="AC24" s="473"/>
      <c r="AD24" s="473"/>
      <c r="AE24" s="473"/>
      <c r="AF24" s="473"/>
      <c r="AG24" s="474"/>
      <c r="AH24" s="494">
        <v>89</v>
      </c>
      <c r="AI24" s="495"/>
      <c r="AJ24" s="495"/>
      <c r="AK24" s="495"/>
      <c r="AL24" s="537"/>
      <c r="AM24" s="494">
        <v>287648</v>
      </c>
      <c r="AN24" s="495"/>
      <c r="AO24" s="495"/>
      <c r="AP24" s="495"/>
      <c r="AQ24" s="495"/>
      <c r="AR24" s="537"/>
      <c r="AS24" s="494">
        <v>3232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1636523</v>
      </c>
      <c r="BO24" s="444"/>
      <c r="BP24" s="444"/>
      <c r="BQ24" s="444"/>
      <c r="BR24" s="444"/>
      <c r="BS24" s="444"/>
      <c r="BT24" s="444"/>
      <c r="BU24" s="445"/>
      <c r="BV24" s="443">
        <v>1703211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6450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169099</v>
      </c>
      <c r="BO25" s="407"/>
      <c r="BP25" s="407"/>
      <c r="BQ25" s="407"/>
      <c r="BR25" s="407"/>
      <c r="BS25" s="407"/>
      <c r="BT25" s="407"/>
      <c r="BU25" s="408"/>
      <c r="BV25" s="406">
        <v>261159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5710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3050</v>
      </c>
      <c r="R27" s="495"/>
      <c r="S27" s="495"/>
      <c r="T27" s="495"/>
      <c r="U27" s="495"/>
      <c r="V27" s="537"/>
      <c r="W27" s="589"/>
      <c r="X27" s="590"/>
      <c r="Y27" s="591"/>
      <c r="Z27" s="493" t="s">
        <v>172</v>
      </c>
      <c r="AA27" s="473"/>
      <c r="AB27" s="473"/>
      <c r="AC27" s="473"/>
      <c r="AD27" s="473"/>
      <c r="AE27" s="473"/>
      <c r="AF27" s="473"/>
      <c r="AG27" s="474"/>
      <c r="AH27" s="494">
        <v>11</v>
      </c>
      <c r="AI27" s="495"/>
      <c r="AJ27" s="495"/>
      <c r="AK27" s="495"/>
      <c r="AL27" s="537"/>
      <c r="AM27" s="494">
        <v>28490</v>
      </c>
      <c r="AN27" s="495"/>
      <c r="AO27" s="495"/>
      <c r="AP27" s="495"/>
      <c r="AQ27" s="495"/>
      <c r="AR27" s="537"/>
      <c r="AS27" s="494">
        <v>2590</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191313</v>
      </c>
      <c r="BO27" s="563"/>
      <c r="BP27" s="563"/>
      <c r="BQ27" s="563"/>
      <c r="BR27" s="563"/>
      <c r="BS27" s="563"/>
      <c r="BT27" s="563"/>
      <c r="BU27" s="564"/>
      <c r="BV27" s="562">
        <v>191289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2360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716674</v>
      </c>
      <c r="BO28" s="407"/>
      <c r="BP28" s="407"/>
      <c r="BQ28" s="407"/>
      <c r="BR28" s="407"/>
      <c r="BS28" s="407"/>
      <c r="BT28" s="407"/>
      <c r="BU28" s="408"/>
      <c r="BV28" s="406">
        <v>737410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9</v>
      </c>
      <c r="M29" s="495"/>
      <c r="N29" s="495"/>
      <c r="O29" s="495"/>
      <c r="P29" s="537"/>
      <c r="Q29" s="494">
        <v>2120</v>
      </c>
      <c r="R29" s="495"/>
      <c r="S29" s="495"/>
      <c r="T29" s="495"/>
      <c r="U29" s="495"/>
      <c r="V29" s="537"/>
      <c r="W29" s="592"/>
      <c r="X29" s="593"/>
      <c r="Y29" s="594"/>
      <c r="Z29" s="493" t="s">
        <v>178</v>
      </c>
      <c r="AA29" s="473"/>
      <c r="AB29" s="473"/>
      <c r="AC29" s="473"/>
      <c r="AD29" s="473"/>
      <c r="AE29" s="473"/>
      <c r="AF29" s="473"/>
      <c r="AG29" s="474"/>
      <c r="AH29" s="494">
        <v>100</v>
      </c>
      <c r="AI29" s="495"/>
      <c r="AJ29" s="495"/>
      <c r="AK29" s="495"/>
      <c r="AL29" s="537"/>
      <c r="AM29" s="494">
        <v>316138</v>
      </c>
      <c r="AN29" s="495"/>
      <c r="AO29" s="495"/>
      <c r="AP29" s="495"/>
      <c r="AQ29" s="495"/>
      <c r="AR29" s="537"/>
      <c r="AS29" s="494">
        <v>3161</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101197</v>
      </c>
      <c r="BO29" s="444"/>
      <c r="BP29" s="444"/>
      <c r="BQ29" s="444"/>
      <c r="BR29" s="444"/>
      <c r="BS29" s="444"/>
      <c r="BT29" s="444"/>
      <c r="BU29" s="445"/>
      <c r="BV29" s="443">
        <v>104418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101.6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828773</v>
      </c>
      <c r="BO30" s="563"/>
      <c r="BP30" s="563"/>
      <c r="BQ30" s="563"/>
      <c r="BR30" s="563"/>
      <c r="BS30" s="563"/>
      <c r="BT30" s="563"/>
      <c r="BU30" s="564"/>
      <c r="BV30" s="562">
        <v>867077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三重県市町総合事務組合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墓地公園特別会計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　（一般会計）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　（共同研修特別会計）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　（デジタル地図特別会計）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　（物品特別会計）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　（退職手当特別会計）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　（消防救急無線特別会計）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　（公平委員会特別会計）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三重県後期高齢者医療広域連合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　（一般会計）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J1Cf7QRqh1+CgfBFnpgBt9xe1/m+qroqANsRFnabbpHscTcX96Hcg+et8olpU0o5zoKCfNyg+Rae4GnCfC6KQ==" saltValue="aOvVEKR+aQA4xtQm0jgF2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535</v>
      </c>
      <c r="D34" s="1187"/>
      <c r="E34" s="1188"/>
      <c r="F34" s="32">
        <v>8.48</v>
      </c>
      <c r="G34" s="33">
        <v>9.0500000000000007</v>
      </c>
      <c r="H34" s="33">
        <v>8.2200000000000006</v>
      </c>
      <c r="I34" s="33">
        <v>8.8699999999999992</v>
      </c>
      <c r="J34" s="34">
        <v>9.08</v>
      </c>
      <c r="K34" s="22"/>
      <c r="L34" s="22"/>
      <c r="M34" s="22"/>
      <c r="N34" s="22"/>
      <c r="O34" s="22"/>
      <c r="P34" s="22"/>
    </row>
    <row r="35" spans="1:16" ht="39" customHeight="1" x14ac:dyDescent="0.15">
      <c r="A35" s="22"/>
      <c r="B35" s="35"/>
      <c r="C35" s="1181" t="s">
        <v>536</v>
      </c>
      <c r="D35" s="1182"/>
      <c r="E35" s="1183"/>
      <c r="F35" s="36">
        <v>5.77</v>
      </c>
      <c r="G35" s="37">
        <v>3.06</v>
      </c>
      <c r="H35" s="37">
        <v>6.4</v>
      </c>
      <c r="I35" s="37">
        <v>3.88</v>
      </c>
      <c r="J35" s="38">
        <v>3.87</v>
      </c>
      <c r="K35" s="22"/>
      <c r="L35" s="22"/>
      <c r="M35" s="22"/>
      <c r="N35" s="22"/>
      <c r="O35" s="22"/>
      <c r="P35" s="22"/>
    </row>
    <row r="36" spans="1:16" ht="39" customHeight="1" x14ac:dyDescent="0.15">
      <c r="A36" s="22"/>
      <c r="B36" s="35"/>
      <c r="C36" s="1181" t="s">
        <v>537</v>
      </c>
      <c r="D36" s="1182"/>
      <c r="E36" s="1183"/>
      <c r="F36" s="36" t="s">
        <v>487</v>
      </c>
      <c r="G36" s="37" t="s">
        <v>487</v>
      </c>
      <c r="H36" s="37" t="s">
        <v>487</v>
      </c>
      <c r="I36" s="37" t="s">
        <v>487</v>
      </c>
      <c r="J36" s="38">
        <v>3.86</v>
      </c>
      <c r="K36" s="22"/>
      <c r="L36" s="22"/>
      <c r="M36" s="22"/>
      <c r="N36" s="22"/>
      <c r="O36" s="22"/>
      <c r="P36" s="22"/>
    </row>
    <row r="37" spans="1:16" ht="39" customHeight="1" x14ac:dyDescent="0.15">
      <c r="A37" s="22"/>
      <c r="B37" s="35"/>
      <c r="C37" s="1181" t="s">
        <v>538</v>
      </c>
      <c r="D37" s="1182"/>
      <c r="E37" s="1183"/>
      <c r="F37" s="36">
        <v>0.91</v>
      </c>
      <c r="G37" s="37">
        <v>0.79</v>
      </c>
      <c r="H37" s="37">
        <v>0.42</v>
      </c>
      <c r="I37" s="37">
        <v>0.5</v>
      </c>
      <c r="J37" s="38">
        <v>0.43</v>
      </c>
      <c r="K37" s="22"/>
      <c r="L37" s="22"/>
      <c r="M37" s="22"/>
      <c r="N37" s="22"/>
      <c r="O37" s="22"/>
      <c r="P37" s="22"/>
    </row>
    <row r="38" spans="1:16" ht="39" customHeight="1" x14ac:dyDescent="0.15">
      <c r="A38" s="22"/>
      <c r="B38" s="35"/>
      <c r="C38" s="1181" t="s">
        <v>539</v>
      </c>
      <c r="D38" s="1182"/>
      <c r="E38" s="1183"/>
      <c r="F38" s="36">
        <v>0.26</v>
      </c>
      <c r="G38" s="37">
        <v>0.83</v>
      </c>
      <c r="H38" s="37">
        <v>0.42</v>
      </c>
      <c r="I38" s="37">
        <v>0.27</v>
      </c>
      <c r="J38" s="38">
        <v>0.21</v>
      </c>
      <c r="K38" s="22"/>
      <c r="L38" s="22"/>
      <c r="M38" s="22"/>
      <c r="N38" s="22"/>
      <c r="O38" s="22"/>
      <c r="P38" s="22"/>
    </row>
    <row r="39" spans="1:16" ht="39" customHeight="1" x14ac:dyDescent="0.15">
      <c r="A39" s="22"/>
      <c r="B39" s="35"/>
      <c r="C39" s="1181" t="s">
        <v>540</v>
      </c>
      <c r="D39" s="1182"/>
      <c r="E39" s="1183"/>
      <c r="F39" s="36">
        <v>0.12</v>
      </c>
      <c r="G39" s="37">
        <v>0.09</v>
      </c>
      <c r="H39" s="37">
        <v>0.09</v>
      </c>
      <c r="I39" s="37">
        <v>0.13</v>
      </c>
      <c r="J39" s="38">
        <v>0.11</v>
      </c>
      <c r="K39" s="22"/>
      <c r="L39" s="22"/>
      <c r="M39" s="22"/>
      <c r="N39" s="22"/>
      <c r="O39" s="22"/>
      <c r="P39" s="22"/>
    </row>
    <row r="40" spans="1:16" ht="39" customHeight="1" x14ac:dyDescent="0.15">
      <c r="A40" s="22"/>
      <c r="B40" s="35"/>
      <c r="C40" s="1181" t="s">
        <v>541</v>
      </c>
      <c r="D40" s="1182"/>
      <c r="E40" s="1183"/>
      <c r="F40" s="36">
        <v>0.06</v>
      </c>
      <c r="G40" s="37">
        <v>0.06</v>
      </c>
      <c r="H40" s="37">
        <v>0.03</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542</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543</v>
      </c>
      <c r="D43" s="1185"/>
      <c r="E43" s="1186"/>
      <c r="F43" s="41">
        <v>0.62</v>
      </c>
      <c r="G43" s="42">
        <v>0.09</v>
      </c>
      <c r="H43" s="42">
        <v>0.83</v>
      </c>
      <c r="I43" s="42">
        <v>5.78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uy8xWN3NReGuTJB+JkDROW7E3rGBVNRrGPxfnRWm2fNUlUlp+FsJW3W/LrUffq6b2VWkU3eEwJfJi+7JDU7MA==" saltValue="p70tcsVVZkT/MBO7ObKd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U47" sqref="U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321</v>
      </c>
      <c r="L45" s="60">
        <v>338</v>
      </c>
      <c r="M45" s="60">
        <v>373</v>
      </c>
      <c r="N45" s="60">
        <v>384</v>
      </c>
      <c r="O45" s="61">
        <v>395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252</v>
      </c>
      <c r="L48" s="64">
        <v>243</v>
      </c>
      <c r="M48" s="64">
        <v>225</v>
      </c>
      <c r="N48" s="64">
        <v>207</v>
      </c>
      <c r="O48" s="65">
        <v>164</v>
      </c>
      <c r="P48" s="48"/>
      <c r="Q48" s="48"/>
      <c r="R48" s="48"/>
      <c r="S48" s="48"/>
      <c r="T48" s="48"/>
      <c r="U48" s="48"/>
    </row>
    <row r="49" spans="1:21" ht="30.75" customHeight="1" x14ac:dyDescent="0.15">
      <c r="A49" s="48"/>
      <c r="B49" s="1191"/>
      <c r="C49" s="1192"/>
      <c r="D49" s="62"/>
      <c r="E49" s="1197" t="s">
        <v>14</v>
      </c>
      <c r="F49" s="1197"/>
      <c r="G49" s="1197"/>
      <c r="H49" s="1197"/>
      <c r="I49" s="1197"/>
      <c r="J49" s="1198"/>
      <c r="K49" s="63">
        <v>0</v>
      </c>
      <c r="L49" s="64">
        <v>0</v>
      </c>
      <c r="M49" s="64">
        <v>0</v>
      </c>
      <c r="N49" s="64">
        <v>0</v>
      </c>
      <c r="O49" s="65">
        <v>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385</v>
      </c>
      <c r="L52" s="64">
        <v>384</v>
      </c>
      <c r="M52" s="64">
        <v>377</v>
      </c>
      <c r="N52" s="64">
        <v>371</v>
      </c>
      <c r="O52" s="65">
        <v>359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188</v>
      </c>
      <c r="L53" s="69">
        <v>197</v>
      </c>
      <c r="M53" s="69">
        <v>221</v>
      </c>
      <c r="N53" s="69">
        <v>220</v>
      </c>
      <c r="O53" s="70">
        <v>200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TxxKJHoxMbOLD85Zr48umfa9nt0Zul7YOXqXkBvWlPZfcXRtRo07uv4tjK0ngazHKr0nODJp/JZiJfUESgI2w==" saltValue="CCg2Ha47ZJnZtwbJzPFK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E53" sqref="E53:H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4192</v>
      </c>
      <c r="J41" s="356">
        <v>4360</v>
      </c>
      <c r="K41" s="356">
        <v>4495</v>
      </c>
      <c r="L41" s="356">
        <v>4338</v>
      </c>
      <c r="M41" s="357">
        <v>4103</v>
      </c>
    </row>
    <row r="42" spans="2:13" ht="27.75" customHeight="1" x14ac:dyDescent="0.15">
      <c r="B42" s="1222"/>
      <c r="C42" s="1223"/>
      <c r="D42" s="106"/>
      <c r="E42" s="1228" t="s">
        <v>32</v>
      </c>
      <c r="F42" s="1228"/>
      <c r="G42" s="1228"/>
      <c r="H42" s="1229"/>
      <c r="I42" s="358" t="s">
        <v>487</v>
      </c>
      <c r="J42" s="359" t="s">
        <v>487</v>
      </c>
      <c r="K42" s="359" t="s">
        <v>487</v>
      </c>
      <c r="L42" s="359" t="s">
        <v>487</v>
      </c>
      <c r="M42" s="360" t="s">
        <v>487</v>
      </c>
    </row>
    <row r="43" spans="2:13" ht="27.75" customHeight="1" x14ac:dyDescent="0.15">
      <c r="B43" s="1222"/>
      <c r="C43" s="1223"/>
      <c r="D43" s="106"/>
      <c r="E43" s="1228" t="s">
        <v>33</v>
      </c>
      <c r="F43" s="1228"/>
      <c r="G43" s="1228"/>
      <c r="H43" s="1229"/>
      <c r="I43" s="358">
        <v>2015</v>
      </c>
      <c r="J43" s="359">
        <v>1992</v>
      </c>
      <c r="K43" s="359">
        <v>1894</v>
      </c>
      <c r="L43" s="359">
        <v>1714</v>
      </c>
      <c r="M43" s="360">
        <v>1661</v>
      </c>
    </row>
    <row r="44" spans="2:13" ht="27.75" customHeight="1" x14ac:dyDescent="0.15">
      <c r="B44" s="1222"/>
      <c r="C44" s="1223"/>
      <c r="D44" s="106"/>
      <c r="E44" s="1228" t="s">
        <v>34</v>
      </c>
      <c r="F44" s="1228"/>
      <c r="G44" s="1228"/>
      <c r="H44" s="1229"/>
      <c r="I44" s="358">
        <v>2</v>
      </c>
      <c r="J44" s="359">
        <v>2</v>
      </c>
      <c r="K44" s="359">
        <v>1</v>
      </c>
      <c r="L44" s="359">
        <v>4</v>
      </c>
      <c r="M44" s="360">
        <v>4</v>
      </c>
    </row>
    <row r="45" spans="2:13" ht="27.75" customHeight="1" x14ac:dyDescent="0.15">
      <c r="B45" s="1222"/>
      <c r="C45" s="1223"/>
      <c r="D45" s="106"/>
      <c r="E45" s="1228" t="s">
        <v>35</v>
      </c>
      <c r="F45" s="1228"/>
      <c r="G45" s="1228"/>
      <c r="H45" s="1229"/>
      <c r="I45" s="358">
        <v>32</v>
      </c>
      <c r="J45" s="359" t="s">
        <v>487</v>
      </c>
      <c r="K45" s="359" t="s">
        <v>487</v>
      </c>
      <c r="L45" s="359" t="s">
        <v>487</v>
      </c>
      <c r="M45" s="360" t="s">
        <v>487</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2030</v>
      </c>
      <c r="J50" s="359">
        <v>2014</v>
      </c>
      <c r="K50" s="359">
        <v>2133</v>
      </c>
      <c r="L50" s="359">
        <v>1969</v>
      </c>
      <c r="M50" s="360">
        <v>1895</v>
      </c>
    </row>
    <row r="51" spans="2:13" ht="27.75" customHeight="1" x14ac:dyDescent="0.15">
      <c r="B51" s="1222"/>
      <c r="C51" s="1223"/>
      <c r="D51" s="106"/>
      <c r="E51" s="1228" t="s">
        <v>42</v>
      </c>
      <c r="F51" s="1228"/>
      <c r="G51" s="1228"/>
      <c r="H51" s="1229"/>
      <c r="I51" s="358">
        <v>6</v>
      </c>
      <c r="J51" s="359">
        <v>2</v>
      </c>
      <c r="K51" s="359" t="s">
        <v>487</v>
      </c>
      <c r="L51" s="359" t="s">
        <v>487</v>
      </c>
      <c r="M51" s="360" t="s">
        <v>487</v>
      </c>
    </row>
    <row r="52" spans="2:13" ht="27.75" customHeight="1" x14ac:dyDescent="0.15">
      <c r="B52" s="1224"/>
      <c r="C52" s="1225"/>
      <c r="D52" s="106"/>
      <c r="E52" s="1228" t="s">
        <v>43</v>
      </c>
      <c r="F52" s="1228"/>
      <c r="G52" s="1228"/>
      <c r="H52" s="1229"/>
      <c r="I52" s="358">
        <v>4118</v>
      </c>
      <c r="J52" s="359">
        <v>4066</v>
      </c>
      <c r="K52" s="359">
        <v>4069</v>
      </c>
      <c r="L52" s="359">
        <v>3869</v>
      </c>
      <c r="M52" s="360">
        <v>3795</v>
      </c>
    </row>
    <row r="53" spans="2:13" ht="27.75" customHeight="1" thickBot="1" x14ac:dyDescent="0.2">
      <c r="B53" s="1235" t="s">
        <v>19</v>
      </c>
      <c r="C53" s="1236"/>
      <c r="D53" s="110"/>
      <c r="E53" s="1237" t="s">
        <v>44</v>
      </c>
      <c r="F53" s="1237"/>
      <c r="G53" s="1237"/>
      <c r="H53" s="1238"/>
      <c r="I53" s="361">
        <v>88</v>
      </c>
      <c r="J53" s="362">
        <v>272</v>
      </c>
      <c r="K53" s="362">
        <v>188</v>
      </c>
      <c r="L53" s="362">
        <v>219</v>
      </c>
      <c r="M53" s="363">
        <v>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zNr5NAGrgfdAoLL+iCuvcsuTk9r7IJF9pNv5Gw7vtr4LaiRRcyDoB5GZTdv9dJSYudxGBCjhIEeA2TcGkIf3Q==" saltValue="AHyblMOeNmLtJ0nBZd/1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869</v>
      </c>
      <c r="G55" s="122">
        <v>737</v>
      </c>
      <c r="H55" s="123">
        <v>717</v>
      </c>
    </row>
    <row r="56" spans="2:8" ht="52.5" customHeight="1" x14ac:dyDescent="0.15">
      <c r="B56" s="124"/>
      <c r="C56" s="1249" t="s">
        <v>47</v>
      </c>
      <c r="D56" s="1249"/>
      <c r="E56" s="1250"/>
      <c r="F56" s="125">
        <v>114</v>
      </c>
      <c r="G56" s="125">
        <v>104</v>
      </c>
      <c r="H56" s="126">
        <v>101</v>
      </c>
    </row>
    <row r="57" spans="2:8" ht="53.25" customHeight="1" x14ac:dyDescent="0.15">
      <c r="B57" s="124"/>
      <c r="C57" s="1251" t="s">
        <v>48</v>
      </c>
      <c r="D57" s="1251"/>
      <c r="E57" s="1252"/>
      <c r="F57" s="127">
        <v>905</v>
      </c>
      <c r="G57" s="127">
        <v>867</v>
      </c>
      <c r="H57" s="128">
        <v>829</v>
      </c>
    </row>
    <row r="58" spans="2:8" ht="45.75" customHeight="1" x14ac:dyDescent="0.15">
      <c r="B58" s="129"/>
      <c r="C58" s="1239" t="s">
        <v>566</v>
      </c>
      <c r="D58" s="1240"/>
      <c r="E58" s="1241"/>
      <c r="F58" s="130">
        <v>651</v>
      </c>
      <c r="G58" s="130">
        <v>646</v>
      </c>
      <c r="H58" s="131">
        <v>641</v>
      </c>
    </row>
    <row r="59" spans="2:8" ht="45.75" customHeight="1" x14ac:dyDescent="0.15">
      <c r="B59" s="129"/>
      <c r="C59" s="1239" t="s">
        <v>567</v>
      </c>
      <c r="D59" s="1240"/>
      <c r="E59" s="1241"/>
      <c r="F59" s="130">
        <v>133</v>
      </c>
      <c r="G59" s="130">
        <v>105</v>
      </c>
      <c r="H59" s="131">
        <v>86</v>
      </c>
    </row>
    <row r="60" spans="2:8" ht="45.75" customHeight="1" x14ac:dyDescent="0.15">
      <c r="B60" s="129"/>
      <c r="C60" s="1239" t="s">
        <v>568</v>
      </c>
      <c r="D60" s="1240"/>
      <c r="E60" s="1241"/>
      <c r="F60" s="130">
        <v>39</v>
      </c>
      <c r="G60" s="130">
        <v>36</v>
      </c>
      <c r="H60" s="131">
        <v>33</v>
      </c>
    </row>
    <row r="61" spans="2:8" ht="45.75" customHeight="1" x14ac:dyDescent="0.15">
      <c r="B61" s="129"/>
      <c r="C61" s="1239" t="s">
        <v>569</v>
      </c>
      <c r="D61" s="1240"/>
      <c r="E61" s="1241"/>
      <c r="F61" s="130">
        <v>32</v>
      </c>
      <c r="G61" s="130">
        <v>27</v>
      </c>
      <c r="H61" s="131">
        <v>20</v>
      </c>
    </row>
    <row r="62" spans="2:8" ht="45.75" customHeight="1" thickBot="1" x14ac:dyDescent="0.2">
      <c r="B62" s="132"/>
      <c r="C62" s="1242" t="s">
        <v>570</v>
      </c>
      <c r="D62" s="1243"/>
      <c r="E62" s="1244"/>
      <c r="F62" s="133">
        <v>16</v>
      </c>
      <c r="G62" s="133">
        <v>16</v>
      </c>
      <c r="H62" s="134">
        <v>12</v>
      </c>
    </row>
    <row r="63" spans="2:8" ht="52.5" customHeight="1" thickBot="1" x14ac:dyDescent="0.2">
      <c r="B63" s="135"/>
      <c r="C63" s="1245" t="s">
        <v>49</v>
      </c>
      <c r="D63" s="1245"/>
      <c r="E63" s="1246"/>
      <c r="F63" s="136">
        <v>1888</v>
      </c>
      <c r="G63" s="136">
        <v>1709</v>
      </c>
      <c r="H63" s="137">
        <v>1647</v>
      </c>
    </row>
    <row r="64" spans="2:8" x14ac:dyDescent="0.15"/>
  </sheetData>
  <sheetProtection algorithmName="SHA-512" hashValue="EOaMKUdzA1JlWGv2lf3aSCzSgWQNMVOPAntAjKj73FVIS9Q6edSZgsACvooFLL+0C1KtpdduN0a0nuXQigxx7Q==" saltValue="A5uz9J3ia1yFX3HU3OlU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FC9AF-AEE3-420F-8D1A-7BCD7FA27E0B}">
  <sheetPr>
    <pageSetUpPr fitToPage="1"/>
  </sheetPr>
  <dimension ref="A1:DE85"/>
  <sheetViews>
    <sheetView showGridLines="0" zoomScale="115" zoomScaleNormal="115"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574</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575</v>
      </c>
      <c r="AO51" s="1269"/>
      <c r="AP51" s="1269"/>
      <c r="AQ51" s="1269"/>
      <c r="AR51" s="1269"/>
      <c r="AS51" s="1269"/>
      <c r="AT51" s="1269"/>
      <c r="AU51" s="1269"/>
      <c r="AV51" s="1269"/>
      <c r="AW51" s="1269"/>
      <c r="AX51" s="1269"/>
      <c r="AY51" s="1269"/>
      <c r="AZ51" s="1269"/>
      <c r="BA51" s="1269"/>
      <c r="BB51" s="1269" t="s">
        <v>576</v>
      </c>
      <c r="BC51" s="1269"/>
      <c r="BD51" s="1269"/>
      <c r="BE51" s="1269"/>
      <c r="BF51" s="1269"/>
      <c r="BG51" s="1269"/>
      <c r="BH51" s="1269"/>
      <c r="BI51" s="1269"/>
      <c r="BJ51" s="1269"/>
      <c r="BK51" s="1269"/>
      <c r="BL51" s="1269"/>
      <c r="BM51" s="1269"/>
      <c r="BN51" s="1269"/>
      <c r="BO51" s="1269"/>
      <c r="BP51" s="1267">
        <v>3.4</v>
      </c>
      <c r="BQ51" s="1267"/>
      <c r="BR51" s="1267"/>
      <c r="BS51" s="1267"/>
      <c r="BT51" s="1267"/>
      <c r="BU51" s="1267"/>
      <c r="BV51" s="1267"/>
      <c r="BW51" s="1267"/>
      <c r="BX51" s="1267">
        <v>10.199999999999999</v>
      </c>
      <c r="BY51" s="1267"/>
      <c r="BZ51" s="1267"/>
      <c r="CA51" s="1267"/>
      <c r="CB51" s="1267"/>
      <c r="CC51" s="1267"/>
      <c r="CD51" s="1267"/>
      <c r="CE51" s="1267"/>
      <c r="CF51" s="1267">
        <v>6.4</v>
      </c>
      <c r="CG51" s="1267"/>
      <c r="CH51" s="1267"/>
      <c r="CI51" s="1267"/>
      <c r="CJ51" s="1267"/>
      <c r="CK51" s="1267"/>
      <c r="CL51" s="1267"/>
      <c r="CM51" s="1267"/>
      <c r="CN51" s="1267">
        <v>7.7</v>
      </c>
      <c r="CO51" s="1267"/>
      <c r="CP51" s="1267"/>
      <c r="CQ51" s="1267"/>
      <c r="CR51" s="1267"/>
      <c r="CS51" s="1267"/>
      <c r="CT51" s="1267"/>
      <c r="CU51" s="1267"/>
      <c r="CV51" s="1267">
        <v>2.6</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577</v>
      </c>
      <c r="BC53" s="1269"/>
      <c r="BD53" s="1269"/>
      <c r="BE53" s="1269"/>
      <c r="BF53" s="1269"/>
      <c r="BG53" s="1269"/>
      <c r="BH53" s="1269"/>
      <c r="BI53" s="1269"/>
      <c r="BJ53" s="1269"/>
      <c r="BK53" s="1269"/>
      <c r="BL53" s="1269"/>
      <c r="BM53" s="1269"/>
      <c r="BN53" s="1269"/>
      <c r="BO53" s="1269"/>
      <c r="BP53" s="1267">
        <v>51.2</v>
      </c>
      <c r="BQ53" s="1267"/>
      <c r="BR53" s="1267"/>
      <c r="BS53" s="1267"/>
      <c r="BT53" s="1267"/>
      <c r="BU53" s="1267"/>
      <c r="BV53" s="1267"/>
      <c r="BW53" s="1267"/>
      <c r="BX53" s="1267">
        <v>51.3</v>
      </c>
      <c r="BY53" s="1267"/>
      <c r="BZ53" s="1267"/>
      <c r="CA53" s="1267"/>
      <c r="CB53" s="1267"/>
      <c r="CC53" s="1267"/>
      <c r="CD53" s="1267"/>
      <c r="CE53" s="1267"/>
      <c r="CF53" s="1267">
        <v>52.4</v>
      </c>
      <c r="CG53" s="1267"/>
      <c r="CH53" s="1267"/>
      <c r="CI53" s="1267"/>
      <c r="CJ53" s="1267"/>
      <c r="CK53" s="1267"/>
      <c r="CL53" s="1267"/>
      <c r="CM53" s="1267"/>
      <c r="CN53" s="1267">
        <v>54.9</v>
      </c>
      <c r="CO53" s="1267"/>
      <c r="CP53" s="1267"/>
      <c r="CQ53" s="1267"/>
      <c r="CR53" s="1267"/>
      <c r="CS53" s="1267"/>
      <c r="CT53" s="1267"/>
      <c r="CU53" s="1267"/>
      <c r="CV53" s="1267">
        <v>56.4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578</v>
      </c>
      <c r="AO55" s="1266"/>
      <c r="AP55" s="1266"/>
      <c r="AQ55" s="1266"/>
      <c r="AR55" s="1266"/>
      <c r="AS55" s="1266"/>
      <c r="AT55" s="1266"/>
      <c r="AU55" s="1266"/>
      <c r="AV55" s="1266"/>
      <c r="AW55" s="1266"/>
      <c r="AX55" s="1266"/>
      <c r="AY55" s="1266"/>
      <c r="AZ55" s="1266"/>
      <c r="BA55" s="1266"/>
      <c r="BB55" s="1269" t="s">
        <v>576</v>
      </c>
      <c r="BC55" s="1269"/>
      <c r="BD55" s="1269"/>
      <c r="BE55" s="1269"/>
      <c r="BF55" s="1269"/>
      <c r="BG55" s="1269"/>
      <c r="BH55" s="1269"/>
      <c r="BI55" s="1269"/>
      <c r="BJ55" s="1269"/>
      <c r="BK55" s="1269"/>
      <c r="BL55" s="1269"/>
      <c r="BM55" s="1269"/>
      <c r="BN55" s="1269"/>
      <c r="BO55" s="1269"/>
      <c r="BP55" s="1267">
        <v>3.1</v>
      </c>
      <c r="BQ55" s="1267"/>
      <c r="BR55" s="1267"/>
      <c r="BS55" s="1267"/>
      <c r="BT55" s="1267"/>
      <c r="BU55" s="1267"/>
      <c r="BV55" s="1267"/>
      <c r="BW55" s="1267"/>
      <c r="BX55" s="1267">
        <v>13.7</v>
      </c>
      <c r="BY55" s="1267"/>
      <c r="BZ55" s="1267"/>
      <c r="CA55" s="1267"/>
      <c r="CB55" s="1267"/>
      <c r="CC55" s="1267"/>
      <c r="CD55" s="1267"/>
      <c r="CE55" s="1267"/>
      <c r="CF55" s="1267">
        <v>6.9</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577</v>
      </c>
      <c r="BC57" s="1269"/>
      <c r="BD57" s="1269"/>
      <c r="BE57" s="1269"/>
      <c r="BF57" s="1269"/>
      <c r="BG57" s="1269"/>
      <c r="BH57" s="1269"/>
      <c r="BI57" s="1269"/>
      <c r="BJ57" s="1269"/>
      <c r="BK57" s="1269"/>
      <c r="BL57" s="1269"/>
      <c r="BM57" s="1269"/>
      <c r="BN57" s="1269"/>
      <c r="BO57" s="1269"/>
      <c r="BP57" s="1267">
        <v>61.2</v>
      </c>
      <c r="BQ57" s="1267"/>
      <c r="BR57" s="1267"/>
      <c r="BS57" s="1267"/>
      <c r="BT57" s="1267"/>
      <c r="BU57" s="1267"/>
      <c r="BV57" s="1267"/>
      <c r="BW57" s="1267"/>
      <c r="BX57" s="1267">
        <v>62</v>
      </c>
      <c r="BY57" s="1267"/>
      <c r="BZ57" s="1267"/>
      <c r="CA57" s="1267"/>
      <c r="CB57" s="1267"/>
      <c r="CC57" s="1267"/>
      <c r="CD57" s="1267"/>
      <c r="CE57" s="1267"/>
      <c r="CF57" s="1267">
        <v>62.9</v>
      </c>
      <c r="CG57" s="1267"/>
      <c r="CH57" s="1267"/>
      <c r="CI57" s="1267"/>
      <c r="CJ57" s="1267"/>
      <c r="CK57" s="1267"/>
      <c r="CL57" s="1267"/>
      <c r="CM57" s="1267"/>
      <c r="CN57" s="1267">
        <v>63.3</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579</v>
      </c>
    </row>
    <row r="64" spans="1:109" x14ac:dyDescent="0.15">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581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574</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575</v>
      </c>
      <c r="AO73" s="1269"/>
      <c r="AP73" s="1269"/>
      <c r="AQ73" s="1269"/>
      <c r="AR73" s="1269"/>
      <c r="AS73" s="1269"/>
      <c r="AT73" s="1269"/>
      <c r="AU73" s="1269"/>
      <c r="AV73" s="1269"/>
      <c r="AW73" s="1269"/>
      <c r="AX73" s="1269"/>
      <c r="AY73" s="1269"/>
      <c r="AZ73" s="1269"/>
      <c r="BA73" s="1269"/>
      <c r="BB73" s="1269" t="s">
        <v>576</v>
      </c>
      <c r="BC73" s="1269"/>
      <c r="BD73" s="1269"/>
      <c r="BE73" s="1269"/>
      <c r="BF73" s="1269"/>
      <c r="BG73" s="1269"/>
      <c r="BH73" s="1269"/>
      <c r="BI73" s="1269"/>
      <c r="BJ73" s="1269"/>
      <c r="BK73" s="1269"/>
      <c r="BL73" s="1269"/>
      <c r="BM73" s="1269"/>
      <c r="BN73" s="1269"/>
      <c r="BO73" s="1269"/>
      <c r="BP73" s="1267">
        <v>3.4</v>
      </c>
      <c r="BQ73" s="1267"/>
      <c r="BR73" s="1267"/>
      <c r="BS73" s="1267"/>
      <c r="BT73" s="1267"/>
      <c r="BU73" s="1267"/>
      <c r="BV73" s="1267"/>
      <c r="BW73" s="1267"/>
      <c r="BX73" s="1267">
        <v>10.199999999999999</v>
      </c>
      <c r="BY73" s="1267"/>
      <c r="BZ73" s="1267"/>
      <c r="CA73" s="1267"/>
      <c r="CB73" s="1267"/>
      <c r="CC73" s="1267"/>
      <c r="CD73" s="1267"/>
      <c r="CE73" s="1267"/>
      <c r="CF73" s="1267">
        <v>6.4</v>
      </c>
      <c r="CG73" s="1267"/>
      <c r="CH73" s="1267"/>
      <c r="CI73" s="1267"/>
      <c r="CJ73" s="1267"/>
      <c r="CK73" s="1267"/>
      <c r="CL73" s="1267"/>
      <c r="CM73" s="1267"/>
      <c r="CN73" s="1267">
        <v>7.7</v>
      </c>
      <c r="CO73" s="1267"/>
      <c r="CP73" s="1267"/>
      <c r="CQ73" s="1267"/>
      <c r="CR73" s="1267"/>
      <c r="CS73" s="1267"/>
      <c r="CT73" s="1267"/>
      <c r="CU73" s="1267"/>
      <c r="CV73" s="1267">
        <v>2.6</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580</v>
      </c>
      <c r="BC75" s="1269"/>
      <c r="BD75" s="1269"/>
      <c r="BE75" s="1269"/>
      <c r="BF75" s="1269"/>
      <c r="BG75" s="1269"/>
      <c r="BH75" s="1269"/>
      <c r="BI75" s="1269"/>
      <c r="BJ75" s="1269"/>
      <c r="BK75" s="1269"/>
      <c r="BL75" s="1269"/>
      <c r="BM75" s="1269"/>
      <c r="BN75" s="1269"/>
      <c r="BO75" s="1269"/>
      <c r="BP75" s="1267">
        <v>6.8</v>
      </c>
      <c r="BQ75" s="1267"/>
      <c r="BR75" s="1267"/>
      <c r="BS75" s="1267"/>
      <c r="BT75" s="1267"/>
      <c r="BU75" s="1267"/>
      <c r="BV75" s="1267"/>
      <c r="BW75" s="1267"/>
      <c r="BX75" s="1267">
        <v>7.5</v>
      </c>
      <c r="BY75" s="1267"/>
      <c r="BZ75" s="1267"/>
      <c r="CA75" s="1267"/>
      <c r="CB75" s="1267"/>
      <c r="CC75" s="1267"/>
      <c r="CD75" s="1267"/>
      <c r="CE75" s="1267"/>
      <c r="CF75" s="1267">
        <v>7.4</v>
      </c>
      <c r="CG75" s="1267"/>
      <c r="CH75" s="1267"/>
      <c r="CI75" s="1267"/>
      <c r="CJ75" s="1267"/>
      <c r="CK75" s="1267"/>
      <c r="CL75" s="1267"/>
      <c r="CM75" s="1267"/>
      <c r="CN75" s="1267">
        <v>7.6</v>
      </c>
      <c r="CO75" s="1267"/>
      <c r="CP75" s="1267"/>
      <c r="CQ75" s="1267"/>
      <c r="CR75" s="1267"/>
      <c r="CS75" s="1267"/>
      <c r="CT75" s="1267"/>
      <c r="CU75" s="1267"/>
      <c r="CV75" s="1267">
        <v>7.4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578</v>
      </c>
      <c r="AO77" s="1266"/>
      <c r="AP77" s="1266"/>
      <c r="AQ77" s="1266"/>
      <c r="AR77" s="1266"/>
      <c r="AS77" s="1266"/>
      <c r="AT77" s="1266"/>
      <c r="AU77" s="1266"/>
      <c r="AV77" s="1266"/>
      <c r="AW77" s="1266"/>
      <c r="AX77" s="1266"/>
      <c r="AY77" s="1266"/>
      <c r="AZ77" s="1266"/>
      <c r="BA77" s="1266"/>
      <c r="BB77" s="1269" t="s">
        <v>576</v>
      </c>
      <c r="BC77" s="1269"/>
      <c r="BD77" s="1269"/>
      <c r="BE77" s="1269"/>
      <c r="BF77" s="1269"/>
      <c r="BG77" s="1269"/>
      <c r="BH77" s="1269"/>
      <c r="BI77" s="1269"/>
      <c r="BJ77" s="1269"/>
      <c r="BK77" s="1269"/>
      <c r="BL77" s="1269"/>
      <c r="BM77" s="1269"/>
      <c r="BN77" s="1269"/>
      <c r="BO77" s="1269"/>
      <c r="BP77" s="1267">
        <v>3.1</v>
      </c>
      <c r="BQ77" s="1267"/>
      <c r="BR77" s="1267"/>
      <c r="BS77" s="1267"/>
      <c r="BT77" s="1267"/>
      <c r="BU77" s="1267"/>
      <c r="BV77" s="1267"/>
      <c r="BW77" s="1267"/>
      <c r="BX77" s="1267">
        <v>13.7</v>
      </c>
      <c r="BY77" s="1267"/>
      <c r="BZ77" s="1267"/>
      <c r="CA77" s="1267"/>
      <c r="CB77" s="1267"/>
      <c r="CC77" s="1267"/>
      <c r="CD77" s="1267"/>
      <c r="CE77" s="1267"/>
      <c r="CF77" s="1267">
        <v>6.9</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580</v>
      </c>
      <c r="BC79" s="1269"/>
      <c r="BD79" s="1269"/>
      <c r="BE79" s="1269"/>
      <c r="BF79" s="1269"/>
      <c r="BG79" s="1269"/>
      <c r="BH79" s="1269"/>
      <c r="BI79" s="1269"/>
      <c r="BJ79" s="1269"/>
      <c r="BK79" s="1269"/>
      <c r="BL79" s="1269"/>
      <c r="BM79" s="1269"/>
      <c r="BN79" s="1269"/>
      <c r="BO79" s="1269"/>
      <c r="BP79" s="1267">
        <v>7.9</v>
      </c>
      <c r="BQ79" s="1267"/>
      <c r="BR79" s="1267"/>
      <c r="BS79" s="1267"/>
      <c r="BT79" s="1267"/>
      <c r="BU79" s="1267"/>
      <c r="BV79" s="1267"/>
      <c r="BW79" s="1267"/>
      <c r="BX79" s="1267">
        <v>7.9</v>
      </c>
      <c r="BY79" s="1267"/>
      <c r="BZ79" s="1267"/>
      <c r="CA79" s="1267"/>
      <c r="CB79" s="1267"/>
      <c r="CC79" s="1267"/>
      <c r="CD79" s="1267"/>
      <c r="CE79" s="1267"/>
      <c r="CF79" s="1267">
        <v>8</v>
      </c>
      <c r="CG79" s="1267"/>
      <c r="CH79" s="1267"/>
      <c r="CI79" s="1267"/>
      <c r="CJ79" s="1267"/>
      <c r="CK79" s="1267"/>
      <c r="CL79" s="1267"/>
      <c r="CM79" s="1267"/>
      <c r="CN79" s="1267">
        <v>8</v>
      </c>
      <c r="CO79" s="1267"/>
      <c r="CP79" s="1267"/>
      <c r="CQ79" s="1267"/>
      <c r="CR79" s="1267"/>
      <c r="CS79" s="1267"/>
      <c r="CT79" s="1267"/>
      <c r="CU79" s="1267"/>
      <c r="CV79" s="1267">
        <v>8.1</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giKovxmpxkU2Dx22ZoMHdQNzIFsvAZhwriqhwntriIEsFBEqMSzOfpUf3TKDTAICFg4BAr9jma4+lCjwS+Iww==" saltValue="7U31pQyE+Eux/yLZdB8a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50AE-B538-4A1F-9614-3E6829EF48B1}">
  <sheetPr>
    <pageSetUpPr fitToPage="1"/>
  </sheetPr>
  <dimension ref="A1:DR125"/>
  <sheetViews>
    <sheetView showGridLines="0" zoomScaleNormal="100" zoomScaleSheetLayoutView="70" workbookViewId="0">
      <selection activeCell="BH63" sqref="BH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xaOsajbnCphhB8zOlRybQK+KUWCsB6IFY+3KaACxwtxWxt5Llq2knbCVDBQeym6FJQF0F3fevqQl35UNKu2tg==" saltValue="GsAYpxTDNmVLB7QP0sBoR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83721-74DD-45B8-8481-70C9DA75B932}">
  <sheetPr>
    <pageSetUpPr fitToPage="1"/>
  </sheetPr>
  <dimension ref="A1:DR125"/>
  <sheetViews>
    <sheetView showGridLines="0" zoomScaleNormal="100" zoomScaleSheetLayoutView="55" workbookViewId="0">
      <selection activeCell="BH63" sqref="BH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633reZLr3cN00ixRl9LcYJmaTsqANOb+bIF/msJnsNayUpoQBY0qwm2PyYoPk7EmBIZbtklGTy9L9lfM8aomsA==" saltValue="JX0gx3MQXLg1QuyXmpy/0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25839</v>
      </c>
      <c r="E3" s="156"/>
      <c r="F3" s="157">
        <v>103390</v>
      </c>
      <c r="G3" s="158"/>
      <c r="H3" s="159"/>
    </row>
    <row r="4" spans="1:8" x14ac:dyDescent="0.15">
      <c r="A4" s="160"/>
      <c r="B4" s="161"/>
      <c r="C4" s="162"/>
      <c r="D4" s="163">
        <v>12259</v>
      </c>
      <c r="E4" s="164"/>
      <c r="F4" s="165">
        <v>51269</v>
      </c>
      <c r="G4" s="166"/>
      <c r="H4" s="167"/>
    </row>
    <row r="5" spans="1:8" x14ac:dyDescent="0.15">
      <c r="A5" s="148" t="s">
        <v>520</v>
      </c>
      <c r="B5" s="153"/>
      <c r="C5" s="154"/>
      <c r="D5" s="155">
        <v>49328</v>
      </c>
      <c r="E5" s="156"/>
      <c r="F5" s="157">
        <v>117234</v>
      </c>
      <c r="G5" s="158"/>
      <c r="H5" s="159"/>
    </row>
    <row r="6" spans="1:8" x14ac:dyDescent="0.15">
      <c r="A6" s="160"/>
      <c r="B6" s="161"/>
      <c r="C6" s="162"/>
      <c r="D6" s="163">
        <v>26536</v>
      </c>
      <c r="E6" s="164"/>
      <c r="F6" s="165">
        <v>59796</v>
      </c>
      <c r="G6" s="166"/>
      <c r="H6" s="167"/>
    </row>
    <row r="7" spans="1:8" x14ac:dyDescent="0.15">
      <c r="A7" s="148" t="s">
        <v>521</v>
      </c>
      <c r="B7" s="153"/>
      <c r="C7" s="154"/>
      <c r="D7" s="155">
        <v>32632</v>
      </c>
      <c r="E7" s="156"/>
      <c r="F7" s="157">
        <v>97758</v>
      </c>
      <c r="G7" s="158"/>
      <c r="H7" s="159"/>
    </row>
    <row r="8" spans="1:8" x14ac:dyDescent="0.15">
      <c r="A8" s="160"/>
      <c r="B8" s="161"/>
      <c r="C8" s="162"/>
      <c r="D8" s="163">
        <v>13775</v>
      </c>
      <c r="E8" s="164"/>
      <c r="F8" s="165">
        <v>45946</v>
      </c>
      <c r="G8" s="166"/>
      <c r="H8" s="167"/>
    </row>
    <row r="9" spans="1:8" x14ac:dyDescent="0.15">
      <c r="A9" s="148" t="s">
        <v>522</v>
      </c>
      <c r="B9" s="153"/>
      <c r="C9" s="154"/>
      <c r="D9" s="155">
        <v>33503</v>
      </c>
      <c r="E9" s="156"/>
      <c r="F9" s="157">
        <v>91338</v>
      </c>
      <c r="G9" s="158"/>
      <c r="H9" s="159"/>
    </row>
    <row r="10" spans="1:8" x14ac:dyDescent="0.15">
      <c r="A10" s="160"/>
      <c r="B10" s="161"/>
      <c r="C10" s="162"/>
      <c r="D10" s="163">
        <v>18583</v>
      </c>
      <c r="E10" s="164"/>
      <c r="F10" s="165">
        <v>43989</v>
      </c>
      <c r="G10" s="166"/>
      <c r="H10" s="167"/>
    </row>
    <row r="11" spans="1:8" x14ac:dyDescent="0.15">
      <c r="A11" s="148" t="s">
        <v>523</v>
      </c>
      <c r="B11" s="153"/>
      <c r="C11" s="154"/>
      <c r="D11" s="155">
        <v>19760</v>
      </c>
      <c r="E11" s="156"/>
      <c r="F11" s="157">
        <v>103975</v>
      </c>
      <c r="G11" s="158"/>
      <c r="H11" s="159"/>
    </row>
    <row r="12" spans="1:8" x14ac:dyDescent="0.15">
      <c r="A12" s="160"/>
      <c r="B12" s="161"/>
      <c r="C12" s="168"/>
      <c r="D12" s="163">
        <v>10073</v>
      </c>
      <c r="E12" s="164"/>
      <c r="F12" s="165">
        <v>52698</v>
      </c>
      <c r="G12" s="166"/>
      <c r="H12" s="167"/>
    </row>
    <row r="13" spans="1:8" x14ac:dyDescent="0.15">
      <c r="A13" s="148"/>
      <c r="B13" s="153"/>
      <c r="C13" s="169"/>
      <c r="D13" s="170">
        <v>32212</v>
      </c>
      <c r="E13" s="171"/>
      <c r="F13" s="172">
        <v>102739</v>
      </c>
      <c r="G13" s="173"/>
      <c r="H13" s="159"/>
    </row>
    <row r="14" spans="1:8" x14ac:dyDescent="0.15">
      <c r="A14" s="160"/>
      <c r="B14" s="161"/>
      <c r="C14" s="162"/>
      <c r="D14" s="163">
        <v>16245</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5.84</v>
      </c>
      <c r="C19" s="174">
        <f>ROUND(VALUE(SUBSTITUTE(実質収支比率等に係る経年分析!G$48,"▲","-")),2)</f>
        <v>3.13</v>
      </c>
      <c r="D19" s="174">
        <f>ROUND(VALUE(SUBSTITUTE(実質収支比率等に係る経年分析!H$48,"▲","-")),2)</f>
        <v>6.44</v>
      </c>
      <c r="E19" s="174">
        <f>ROUND(VALUE(SUBSTITUTE(実質収支比率等に係る経年分析!I$48,"▲","-")),2)</f>
        <v>3.89</v>
      </c>
      <c r="F19" s="174">
        <f>ROUND(VALUE(SUBSTITUTE(実質収支比率等に係る経年分析!J$48,"▲","-")),2)</f>
        <v>3.88</v>
      </c>
    </row>
    <row r="20" spans="1:11" x14ac:dyDescent="0.15">
      <c r="A20" s="174" t="s">
        <v>53</v>
      </c>
      <c r="B20" s="174">
        <f>ROUND(VALUE(SUBSTITUTE(実質収支比率等に係る経年分析!F$47,"▲","-")),2)</f>
        <v>27.7</v>
      </c>
      <c r="C20" s="174">
        <f>ROUND(VALUE(SUBSTITUTE(実質収支比率等に係る経年分析!G$47,"▲","-")),2)</f>
        <v>27.48</v>
      </c>
      <c r="D20" s="174">
        <f>ROUND(VALUE(SUBSTITUTE(実質収支比率等に係る経年分析!H$47,"▲","-")),2)</f>
        <v>26.4</v>
      </c>
      <c r="E20" s="174">
        <f>ROUND(VALUE(SUBSTITUTE(実質収支比率等に係る経年分析!I$47,"▲","-")),2)</f>
        <v>23.14</v>
      </c>
      <c r="F20" s="174">
        <f>ROUND(VALUE(SUBSTITUTE(実質収支比率等に係る経年分析!J$47,"▲","-")),2)</f>
        <v>21.86</v>
      </c>
    </row>
    <row r="21" spans="1:11" x14ac:dyDescent="0.15">
      <c r="A21" s="174" t="s">
        <v>54</v>
      </c>
      <c r="B21" s="174">
        <f>IF(ISNUMBER(VALUE(SUBSTITUTE(実質収支比率等に係る経年分析!F$49,"▲","-"))),ROUND(VALUE(SUBSTITUTE(実質収支比率等に係る経年分析!F$49,"▲","-")),2),NA())</f>
        <v>-9.43</v>
      </c>
      <c r="C21" s="174">
        <f>IF(ISNUMBER(VALUE(SUBSTITUTE(実質収支比率等に係る経年分析!G$49,"▲","-"))),ROUND(VALUE(SUBSTITUTE(実質収支比率等に係る経年分析!G$49,"▲","-")),2),NA())</f>
        <v>-1.49</v>
      </c>
      <c r="D21" s="174">
        <f>IF(ISNUMBER(VALUE(SUBSTITUTE(実質収支比率等に係る経年分析!H$49,"▲","-"))),ROUND(VALUE(SUBSTITUTE(実質収支比率等に係る経年分析!H$49,"▲","-")),2),NA())</f>
        <v>4.5599999999999996</v>
      </c>
      <c r="E21" s="174">
        <f>IF(ISNUMBER(VALUE(SUBSTITUTE(実質収支比率等に係る経年分析!I$49,"▲","-"))),ROUND(VALUE(SUBSTITUTE(実質収支比率等に係る経年分析!I$49,"▲","-")),2),NA())</f>
        <v>-6.89</v>
      </c>
      <c r="F21" s="174">
        <f>IF(ISNUMBER(VALUE(SUBSTITUTE(実質収支比率等に係る経年分析!J$49,"▲","-"))),ROUND(VALUE(SUBSTITUTE(実質収支比率等に係る経年分析!J$49,"▲","-")),2),NA())</f>
        <v>-0.53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5.78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墓地公園特別会計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9.0500000000000007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8.2200000000000006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8.8699999999999992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9.08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385</v>
      </c>
      <c r="E42" s="176"/>
      <c r="F42" s="176"/>
      <c r="G42" s="176">
        <f>'実質公債費比率（分子）の構造'!L$52</f>
        <v>384</v>
      </c>
      <c r="H42" s="176"/>
      <c r="I42" s="176"/>
      <c r="J42" s="176">
        <f>'実質公債費比率（分子）の構造'!M$52</f>
        <v>377</v>
      </c>
      <c r="K42" s="176"/>
      <c r="L42" s="176"/>
      <c r="M42" s="176">
        <f>'実質公債費比率（分子）の構造'!N$52</f>
        <v>371</v>
      </c>
      <c r="N42" s="176"/>
      <c r="O42" s="176"/>
      <c r="P42" s="176">
        <f>'実質公債費比率（分子）の構造'!O$52</f>
        <v>359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64</v>
      </c>
      <c r="B46" s="176">
        <f>'実質公債費比率（分子）の構造'!K$48</f>
        <v>252</v>
      </c>
      <c r="C46" s="176"/>
      <c r="D46" s="176"/>
      <c r="E46" s="176">
        <f>'実質公債費比率（分子）の構造'!L$48</f>
        <v>243</v>
      </c>
      <c r="F46" s="176"/>
      <c r="G46" s="176"/>
      <c r="H46" s="176">
        <f>'実質公債費比率（分子）の構造'!M$48</f>
        <v>225</v>
      </c>
      <c r="I46" s="176"/>
      <c r="J46" s="176"/>
      <c r="K46" s="176">
        <f>'実質公債費比率（分子）の構造'!N$48</f>
        <v>207</v>
      </c>
      <c r="L46" s="176"/>
      <c r="M46" s="176"/>
      <c r="N46" s="176">
        <f>'実質公債費比率（分子）の構造'!O$48</f>
        <v>164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321</v>
      </c>
      <c r="C49" s="176"/>
      <c r="D49" s="176"/>
      <c r="E49" s="176">
        <f>'実質公債費比率（分子）の構造'!L$45</f>
        <v>338</v>
      </c>
      <c r="F49" s="176"/>
      <c r="G49" s="176"/>
      <c r="H49" s="176">
        <f>'実質公債費比率（分子）の構造'!M$45</f>
        <v>373</v>
      </c>
      <c r="I49" s="176"/>
      <c r="J49" s="176"/>
      <c r="K49" s="176">
        <f>'実質公債費比率（分子）の構造'!N$45</f>
        <v>384</v>
      </c>
      <c r="L49" s="176"/>
      <c r="M49" s="176"/>
      <c r="N49" s="176">
        <f>'実質公債費比率（分子）の構造'!O$45</f>
        <v>395</v>
      </c>
      <c r="O49" s="176"/>
      <c r="P49" s="176"/>
    </row>
    <row r="50" spans="1:16" x14ac:dyDescent="0.15">
      <c r="A50" s="176" t="s">
        <v>67</v>
      </c>
      <c r="B50" s="176" t="e">
        <f>NA()</f>
        <v>#N/A</v>
      </c>
      <c r="C50" s="176">
        <f>IF(ISNUMBER('実質公債費比率（分子）の構造'!K$53),'実質公債費比率（分子）の構造'!K$53,NA())</f>
        <v>188</v>
      </c>
      <c r="D50" s="176" t="e">
        <f>NA()</f>
        <v>#N/A</v>
      </c>
      <c r="E50" s="176" t="e">
        <f>NA()</f>
        <v>#N/A</v>
      </c>
      <c r="F50" s="176">
        <f>IF(ISNUMBER('実質公債費比率（分子）の構造'!L$53),'実質公債費比率（分子）の構造'!L$53,NA())</f>
        <v>197</v>
      </c>
      <c r="G50" s="176" t="e">
        <f>NA()</f>
        <v>#N/A</v>
      </c>
      <c r="H50" s="176" t="e">
        <f>NA()</f>
        <v>#N/A</v>
      </c>
      <c r="I50" s="176">
        <f>IF(ISNUMBER('実質公債費比率（分子）の構造'!M$53),'実質公債費比率（分子）の構造'!M$53,NA())</f>
        <v>221</v>
      </c>
      <c r="J50" s="176" t="e">
        <f>NA()</f>
        <v>#N/A</v>
      </c>
      <c r="K50" s="176" t="e">
        <f>NA()</f>
        <v>#N/A</v>
      </c>
      <c r="L50" s="176">
        <f>IF(ISNUMBER('実質公債費比率（分子）の構造'!N$53),'実質公債費比率（分子）の構造'!N$53,NA())</f>
        <v>220</v>
      </c>
      <c r="M50" s="176" t="e">
        <f>NA()</f>
        <v>#N/A</v>
      </c>
      <c r="N50" s="176" t="e">
        <f>NA()</f>
        <v>#N/A</v>
      </c>
      <c r="O50" s="176">
        <f>IF(ISNUMBER('実質公債費比率（分子）の構造'!O$53),'実質公債費比率（分子）の構造'!O$53,NA())</f>
        <v>200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4118</v>
      </c>
      <c r="E56" s="175"/>
      <c r="F56" s="175"/>
      <c r="G56" s="175">
        <f>'将来負担比率（分子）の構造'!J$52</f>
        <v>4066</v>
      </c>
      <c r="H56" s="175"/>
      <c r="I56" s="175"/>
      <c r="J56" s="175">
        <f>'将来負担比率（分子）の構造'!K$52</f>
        <v>4069</v>
      </c>
      <c r="K56" s="175"/>
      <c r="L56" s="175"/>
      <c r="M56" s="175">
        <f>'将来負担比率（分子）の構造'!L$52</f>
        <v>3869</v>
      </c>
      <c r="N56" s="175"/>
      <c r="O56" s="175"/>
      <c r="P56" s="175">
        <f>'将来負担比率（分子）の構造'!M$52</f>
        <v>3795</v>
      </c>
    </row>
    <row r="57" spans="1:16" x14ac:dyDescent="0.15">
      <c r="A57" s="175" t="s">
        <v>42</v>
      </c>
      <c r="B57" s="175"/>
      <c r="C57" s="175"/>
      <c r="D57" s="175">
        <f>'将来負担比率（分子）の構造'!I$51</f>
        <v>6</v>
      </c>
      <c r="E57" s="175"/>
      <c r="F57" s="175"/>
      <c r="G57" s="175">
        <f>'将来負担比率（分子）の構造'!J$51</f>
        <v>2</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2030</v>
      </c>
      <c r="E58" s="175"/>
      <c r="F58" s="175"/>
      <c r="G58" s="175">
        <f>'将来負担比率（分子）の構造'!J$50</f>
        <v>2014</v>
      </c>
      <c r="H58" s="175"/>
      <c r="I58" s="175"/>
      <c r="J58" s="175">
        <f>'将来負担比率（分子）の構造'!K$50</f>
        <v>2133</v>
      </c>
      <c r="K58" s="175"/>
      <c r="L58" s="175"/>
      <c r="M58" s="175">
        <f>'将来負担比率（分子）の構造'!L$50</f>
        <v>1969</v>
      </c>
      <c r="N58" s="175"/>
      <c r="O58" s="175"/>
      <c r="P58" s="175">
        <f>'将来負担比率（分子）の構造'!M$50</f>
        <v>1895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2</v>
      </c>
      <c r="C63" s="175"/>
      <c r="D63" s="175"/>
      <c r="E63" s="175">
        <f>'将来負担比率（分子）の構造'!J$44</f>
        <v>2</v>
      </c>
      <c r="F63" s="175"/>
      <c r="G63" s="175"/>
      <c r="H63" s="175">
        <f>'将来負担比率（分子）の構造'!K$44</f>
        <v>1</v>
      </c>
      <c r="I63" s="175"/>
      <c r="J63" s="175"/>
      <c r="K63" s="175">
        <f>'将来負担比率（分子）の構造'!L$44</f>
        <v>4</v>
      </c>
      <c r="L63" s="175"/>
      <c r="M63" s="175"/>
      <c r="N63" s="175">
        <f>'将来負担比率（分子）の構造'!M$44</f>
        <v>4</v>
      </c>
      <c r="O63" s="175"/>
      <c r="P63" s="175"/>
    </row>
    <row r="64" spans="1:16" x14ac:dyDescent="0.15">
      <c r="A64" s="175" t="s">
        <v>33</v>
      </c>
      <c r="B64" s="175">
        <f>'将来負担比率（分子）の構造'!I$43</f>
        <v>2015</v>
      </c>
      <c r="C64" s="175"/>
      <c r="D64" s="175"/>
      <c r="E64" s="175">
        <f>'将来負担比率（分子）の構造'!J$43</f>
        <v>1992</v>
      </c>
      <c r="F64" s="175"/>
      <c r="G64" s="175"/>
      <c r="H64" s="175">
        <f>'将来負担比率（分子）の構造'!K$43</f>
        <v>1894</v>
      </c>
      <c r="I64" s="175"/>
      <c r="J64" s="175"/>
      <c r="K64" s="175">
        <f>'将来負担比率（分子）の構造'!L$43</f>
        <v>1714</v>
      </c>
      <c r="L64" s="175"/>
      <c r="M64" s="175"/>
      <c r="N64" s="175">
        <f>'将来負担比率（分子）の構造'!M$43</f>
        <v>1661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4192</v>
      </c>
      <c r="C66" s="175"/>
      <c r="D66" s="175"/>
      <c r="E66" s="175">
        <f>'将来負担比率（分子）の構造'!J$41</f>
        <v>4360</v>
      </c>
      <c r="F66" s="175"/>
      <c r="G66" s="175"/>
      <c r="H66" s="175">
        <f>'将来負担比率（分子）の構造'!K$41</f>
        <v>4495</v>
      </c>
      <c r="I66" s="175"/>
      <c r="J66" s="175"/>
      <c r="K66" s="175">
        <f>'将来負担比率（分子）の構造'!L$41</f>
        <v>4338</v>
      </c>
      <c r="L66" s="175"/>
      <c r="M66" s="175"/>
      <c r="N66" s="175">
        <f>'将来負担比率（分子）の構造'!M$41</f>
        <v>4103</v>
      </c>
      <c r="O66" s="175"/>
      <c r="P66" s="175"/>
    </row>
    <row r="67" spans="1:16" x14ac:dyDescent="0.15">
      <c r="A67" s="175" t="s">
        <v>71</v>
      </c>
      <c r="B67" s="175" t="e">
        <f>NA()</f>
        <v>#N/A</v>
      </c>
      <c r="C67" s="175">
        <f>IF(ISNUMBER('将来負担比率（分子）の構造'!I$53), IF('将来負担比率（分子）の構造'!I$53 &lt; 0, 0, '将来負担比率（分子）の構造'!I$53), NA())</f>
        <v>88</v>
      </c>
      <c r="D67" s="175" t="e">
        <f>NA()</f>
        <v>#N/A</v>
      </c>
      <c r="E67" s="175" t="e">
        <f>NA()</f>
        <v>#N/A</v>
      </c>
      <c r="F67" s="175">
        <f>IF(ISNUMBER('将来負担比率（分子）の構造'!J$53), IF('将来負担比率（分子）の構造'!J$53 &lt; 0, 0, '将来負担比率（分子）の構造'!J$53), NA())</f>
        <v>272</v>
      </c>
      <c r="G67" s="175" t="e">
        <f>NA()</f>
        <v>#N/A</v>
      </c>
      <c r="H67" s="175" t="e">
        <f>NA()</f>
        <v>#N/A</v>
      </c>
      <c r="I67" s="175">
        <f>IF(ISNUMBER('将来負担比率（分子）の構造'!K$53), IF('将来負担比率（分子）の構造'!K$53 &lt; 0, 0, '将来負担比率（分子）の構造'!K$53), NA())</f>
        <v>188</v>
      </c>
      <c r="J67" s="175" t="e">
        <f>NA()</f>
        <v>#N/A</v>
      </c>
      <c r="K67" s="175" t="e">
        <f>NA()</f>
        <v>#N/A</v>
      </c>
      <c r="L67" s="175">
        <f>IF(ISNUMBER('将来負担比率（分子）の構造'!L$53), IF('将来負担比率（分子）の構造'!L$53 &lt; 0, 0, '将来負担比率（分子）の構造'!L$53), NA())</f>
        <v>219</v>
      </c>
      <c r="M67" s="175" t="e">
        <f>NA()</f>
        <v>#N/A</v>
      </c>
      <c r="N67" s="175" t="e">
        <f>NA()</f>
        <v>#N/A</v>
      </c>
      <c r="O67" s="175">
        <f>IF(ISNUMBER('将来負担比率（分子）の構造'!M$53), IF('将来負担比率（分子）の構造'!M$53 &lt; 0, 0, '将来負担比率（分子）の構造'!M$53), NA())</f>
        <v>78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869</v>
      </c>
      <c r="C72" s="179">
        <f>基金残高に係る経年分析!G55</f>
        <v>737</v>
      </c>
      <c r="D72" s="179">
        <f>基金残高に係る経年分析!H55</f>
        <v>717</v>
      </c>
    </row>
    <row r="73" spans="1:16" x14ac:dyDescent="0.15">
      <c r="A73" s="178" t="s">
        <v>74</v>
      </c>
      <c r="B73" s="179">
        <f>基金残高に係る経年分析!F56</f>
        <v>114</v>
      </c>
      <c r="C73" s="179">
        <f>基金残高に係る経年分析!G56</f>
        <v>104</v>
      </c>
      <c r="D73" s="179">
        <f>基金残高に係る経年分析!H56</f>
        <v>101</v>
      </c>
    </row>
    <row r="74" spans="1:16" x14ac:dyDescent="0.15">
      <c r="A74" s="178" t="s">
        <v>75</v>
      </c>
      <c r="B74" s="179">
        <f>基金残高に係る経年分析!F57</f>
        <v>905</v>
      </c>
      <c r="C74" s="179">
        <f>基金残高に係る経年分析!G57</f>
        <v>867</v>
      </c>
      <c r="D74" s="179">
        <f>基金残高に係る経年分析!H57</f>
        <v>829</v>
      </c>
    </row>
  </sheetData>
  <sheetProtection algorithmName="SHA-512" hashValue="H3Jp5BNLoBmuN7vQF0tsnLyPs5EI07YgmLGGaRT8eZCoPSAPCHdljdNpLCzrIGbj6q8KtY6vNNzpuStKBea4GA==" saltValue="nFFBxEjZOFudW6IEz+q1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Q1" sqref="AQ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2026952</v>
      </c>
      <c r="S5" s="649"/>
      <c r="T5" s="649"/>
      <c r="U5" s="649"/>
      <c r="V5" s="649"/>
      <c r="W5" s="649"/>
      <c r="X5" s="649"/>
      <c r="Y5" s="650"/>
      <c r="Z5" s="651">
        <v>40.9</v>
      </c>
      <c r="AA5" s="651"/>
      <c r="AB5" s="651"/>
      <c r="AC5" s="651"/>
      <c r="AD5" s="652">
        <v>2026952</v>
      </c>
      <c r="AE5" s="652"/>
      <c r="AF5" s="652"/>
      <c r="AG5" s="652"/>
      <c r="AH5" s="652"/>
      <c r="AI5" s="652"/>
      <c r="AJ5" s="652"/>
      <c r="AK5" s="652"/>
      <c r="AL5" s="653">
        <v>61.2</v>
      </c>
      <c r="AM5" s="654"/>
      <c r="AN5" s="654"/>
      <c r="AO5" s="655"/>
      <c r="AP5" s="645" t="s">
        <v>217</v>
      </c>
      <c r="AQ5" s="646"/>
      <c r="AR5" s="646"/>
      <c r="AS5" s="646"/>
      <c r="AT5" s="646"/>
      <c r="AU5" s="646"/>
      <c r="AV5" s="646"/>
      <c r="AW5" s="646"/>
      <c r="AX5" s="646"/>
      <c r="AY5" s="646"/>
      <c r="AZ5" s="646"/>
      <c r="BA5" s="646"/>
      <c r="BB5" s="646"/>
      <c r="BC5" s="646"/>
      <c r="BD5" s="646"/>
      <c r="BE5" s="646"/>
      <c r="BF5" s="647"/>
      <c r="BG5" s="659">
        <v>2025707</v>
      </c>
      <c r="BH5" s="660"/>
      <c r="BI5" s="660"/>
      <c r="BJ5" s="660"/>
      <c r="BK5" s="660"/>
      <c r="BL5" s="660"/>
      <c r="BM5" s="660"/>
      <c r="BN5" s="661"/>
      <c r="BO5" s="662">
        <v>99.9</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29487</v>
      </c>
      <c r="S6" s="660"/>
      <c r="T6" s="660"/>
      <c r="U6" s="660"/>
      <c r="V6" s="660"/>
      <c r="W6" s="660"/>
      <c r="X6" s="660"/>
      <c r="Y6" s="661"/>
      <c r="Z6" s="662">
        <v>0.6</v>
      </c>
      <c r="AA6" s="662"/>
      <c r="AB6" s="662"/>
      <c r="AC6" s="662"/>
      <c r="AD6" s="663">
        <v>29487</v>
      </c>
      <c r="AE6" s="663"/>
      <c r="AF6" s="663"/>
      <c r="AG6" s="663"/>
      <c r="AH6" s="663"/>
      <c r="AI6" s="663"/>
      <c r="AJ6" s="663"/>
      <c r="AK6" s="663"/>
      <c r="AL6" s="664">
        <v>0.9</v>
      </c>
      <c r="AM6" s="665"/>
      <c r="AN6" s="665"/>
      <c r="AO6" s="666"/>
      <c r="AP6" s="656" t="s">
        <v>222</v>
      </c>
      <c r="AQ6" s="657"/>
      <c r="AR6" s="657"/>
      <c r="AS6" s="657"/>
      <c r="AT6" s="657"/>
      <c r="AU6" s="657"/>
      <c r="AV6" s="657"/>
      <c r="AW6" s="657"/>
      <c r="AX6" s="657"/>
      <c r="AY6" s="657"/>
      <c r="AZ6" s="657"/>
      <c r="BA6" s="657"/>
      <c r="BB6" s="657"/>
      <c r="BC6" s="657"/>
      <c r="BD6" s="657"/>
      <c r="BE6" s="657"/>
      <c r="BF6" s="658"/>
      <c r="BG6" s="659">
        <v>2025707</v>
      </c>
      <c r="BH6" s="660"/>
      <c r="BI6" s="660"/>
      <c r="BJ6" s="660"/>
      <c r="BK6" s="660"/>
      <c r="BL6" s="660"/>
      <c r="BM6" s="660"/>
      <c r="BN6" s="661"/>
      <c r="BO6" s="662">
        <v>99.9</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84556</v>
      </c>
      <c r="CS6" s="660"/>
      <c r="CT6" s="660"/>
      <c r="CU6" s="660"/>
      <c r="CV6" s="660"/>
      <c r="CW6" s="660"/>
      <c r="CX6" s="660"/>
      <c r="CY6" s="661"/>
      <c r="CZ6" s="653">
        <v>1.8</v>
      </c>
      <c r="DA6" s="654"/>
      <c r="DB6" s="654"/>
      <c r="DC6" s="670"/>
      <c r="DD6" s="668" t="s">
        <v>122</v>
      </c>
      <c r="DE6" s="660"/>
      <c r="DF6" s="660"/>
      <c r="DG6" s="660"/>
      <c r="DH6" s="660"/>
      <c r="DI6" s="660"/>
      <c r="DJ6" s="660"/>
      <c r="DK6" s="660"/>
      <c r="DL6" s="660"/>
      <c r="DM6" s="660"/>
      <c r="DN6" s="660"/>
      <c r="DO6" s="660"/>
      <c r="DP6" s="661"/>
      <c r="DQ6" s="668">
        <v>84556</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729</v>
      </c>
      <c r="S7" s="660"/>
      <c r="T7" s="660"/>
      <c r="U7" s="660"/>
      <c r="V7" s="660"/>
      <c r="W7" s="660"/>
      <c r="X7" s="660"/>
      <c r="Y7" s="661"/>
      <c r="Z7" s="662">
        <v>0</v>
      </c>
      <c r="AA7" s="662"/>
      <c r="AB7" s="662"/>
      <c r="AC7" s="662"/>
      <c r="AD7" s="663">
        <v>729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827527</v>
      </c>
      <c r="BH7" s="660"/>
      <c r="BI7" s="660"/>
      <c r="BJ7" s="660"/>
      <c r="BK7" s="660"/>
      <c r="BL7" s="660"/>
      <c r="BM7" s="660"/>
      <c r="BN7" s="661"/>
      <c r="BO7" s="662">
        <v>40.799999999999997</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894578</v>
      </c>
      <c r="CS7" s="660"/>
      <c r="CT7" s="660"/>
      <c r="CU7" s="660"/>
      <c r="CV7" s="660"/>
      <c r="CW7" s="660"/>
      <c r="CX7" s="660"/>
      <c r="CY7" s="661"/>
      <c r="CZ7" s="662">
        <v>18.600000000000001</v>
      </c>
      <c r="DA7" s="662"/>
      <c r="DB7" s="662"/>
      <c r="DC7" s="662"/>
      <c r="DD7" s="668">
        <v>757</v>
      </c>
      <c r="DE7" s="660"/>
      <c r="DF7" s="660"/>
      <c r="DG7" s="660"/>
      <c r="DH7" s="660"/>
      <c r="DI7" s="660"/>
      <c r="DJ7" s="660"/>
      <c r="DK7" s="660"/>
      <c r="DL7" s="660"/>
      <c r="DM7" s="660"/>
      <c r="DN7" s="660"/>
      <c r="DO7" s="660"/>
      <c r="DP7" s="661"/>
      <c r="DQ7" s="668">
        <v>827698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14682</v>
      </c>
      <c r="S8" s="660"/>
      <c r="T8" s="660"/>
      <c r="U8" s="660"/>
      <c r="V8" s="660"/>
      <c r="W8" s="660"/>
      <c r="X8" s="660"/>
      <c r="Y8" s="661"/>
      <c r="Z8" s="662">
        <v>0.3</v>
      </c>
      <c r="AA8" s="662"/>
      <c r="AB8" s="662"/>
      <c r="AC8" s="662"/>
      <c r="AD8" s="663">
        <v>14682</v>
      </c>
      <c r="AE8" s="663"/>
      <c r="AF8" s="663"/>
      <c r="AG8" s="663"/>
      <c r="AH8" s="663"/>
      <c r="AI8" s="663"/>
      <c r="AJ8" s="663"/>
      <c r="AK8" s="663"/>
      <c r="AL8" s="664">
        <v>0.4</v>
      </c>
      <c r="AM8" s="665"/>
      <c r="AN8" s="665"/>
      <c r="AO8" s="666"/>
      <c r="AP8" s="656" t="s">
        <v>228</v>
      </c>
      <c r="AQ8" s="657"/>
      <c r="AR8" s="657"/>
      <c r="AS8" s="657"/>
      <c r="AT8" s="657"/>
      <c r="AU8" s="657"/>
      <c r="AV8" s="657"/>
      <c r="AW8" s="657"/>
      <c r="AX8" s="657"/>
      <c r="AY8" s="657"/>
      <c r="AZ8" s="657"/>
      <c r="BA8" s="657"/>
      <c r="BB8" s="657"/>
      <c r="BC8" s="657"/>
      <c r="BD8" s="657"/>
      <c r="BE8" s="657"/>
      <c r="BF8" s="658"/>
      <c r="BG8" s="659">
        <v>20231</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1681678</v>
      </c>
      <c r="CS8" s="660"/>
      <c r="CT8" s="660"/>
      <c r="CU8" s="660"/>
      <c r="CV8" s="660"/>
      <c r="CW8" s="660"/>
      <c r="CX8" s="660"/>
      <c r="CY8" s="661"/>
      <c r="CZ8" s="662">
        <v>34.9</v>
      </c>
      <c r="DA8" s="662"/>
      <c r="DB8" s="662"/>
      <c r="DC8" s="662"/>
      <c r="DD8" s="668">
        <v>208</v>
      </c>
      <c r="DE8" s="660"/>
      <c r="DF8" s="660"/>
      <c r="DG8" s="660"/>
      <c r="DH8" s="660"/>
      <c r="DI8" s="660"/>
      <c r="DJ8" s="660"/>
      <c r="DK8" s="660"/>
      <c r="DL8" s="660"/>
      <c r="DM8" s="660"/>
      <c r="DN8" s="660"/>
      <c r="DO8" s="660"/>
      <c r="DP8" s="661"/>
      <c r="DQ8" s="668">
        <v>1109759</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16146</v>
      </c>
      <c r="S9" s="660"/>
      <c r="T9" s="660"/>
      <c r="U9" s="660"/>
      <c r="V9" s="660"/>
      <c r="W9" s="660"/>
      <c r="X9" s="660"/>
      <c r="Y9" s="661"/>
      <c r="Z9" s="662">
        <v>0.3</v>
      </c>
      <c r="AA9" s="662"/>
      <c r="AB9" s="662"/>
      <c r="AC9" s="662"/>
      <c r="AD9" s="663">
        <v>16146</v>
      </c>
      <c r="AE9" s="663"/>
      <c r="AF9" s="663"/>
      <c r="AG9" s="663"/>
      <c r="AH9" s="663"/>
      <c r="AI9" s="663"/>
      <c r="AJ9" s="663"/>
      <c r="AK9" s="663"/>
      <c r="AL9" s="664">
        <v>0.5</v>
      </c>
      <c r="AM9" s="665"/>
      <c r="AN9" s="665"/>
      <c r="AO9" s="666"/>
      <c r="AP9" s="656" t="s">
        <v>231</v>
      </c>
      <c r="AQ9" s="657"/>
      <c r="AR9" s="657"/>
      <c r="AS9" s="657"/>
      <c r="AT9" s="657"/>
      <c r="AU9" s="657"/>
      <c r="AV9" s="657"/>
      <c r="AW9" s="657"/>
      <c r="AX9" s="657"/>
      <c r="AY9" s="657"/>
      <c r="AZ9" s="657"/>
      <c r="BA9" s="657"/>
      <c r="BB9" s="657"/>
      <c r="BC9" s="657"/>
      <c r="BD9" s="657"/>
      <c r="BE9" s="657"/>
      <c r="BF9" s="658"/>
      <c r="BG9" s="659">
        <v>739019</v>
      </c>
      <c r="BH9" s="660"/>
      <c r="BI9" s="660"/>
      <c r="BJ9" s="660"/>
      <c r="BK9" s="660"/>
      <c r="BL9" s="660"/>
      <c r="BM9" s="660"/>
      <c r="BN9" s="661"/>
      <c r="BO9" s="662">
        <v>36.5</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259664</v>
      </c>
      <c r="CS9" s="660"/>
      <c r="CT9" s="660"/>
      <c r="CU9" s="660"/>
      <c r="CV9" s="660"/>
      <c r="CW9" s="660"/>
      <c r="CX9" s="660"/>
      <c r="CY9" s="661"/>
      <c r="CZ9" s="662">
        <v>5.4</v>
      </c>
      <c r="DA9" s="662"/>
      <c r="DB9" s="662"/>
      <c r="DC9" s="662"/>
      <c r="DD9" s="668" t="s">
        <v>122</v>
      </c>
      <c r="DE9" s="660"/>
      <c r="DF9" s="660"/>
      <c r="DG9" s="660"/>
      <c r="DH9" s="660"/>
      <c r="DI9" s="660"/>
      <c r="DJ9" s="660"/>
      <c r="DK9" s="660"/>
      <c r="DL9" s="660"/>
      <c r="DM9" s="660"/>
      <c r="DN9" s="660"/>
      <c r="DO9" s="660"/>
      <c r="DP9" s="661"/>
      <c r="DQ9" s="668">
        <v>210491</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31668</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268814</v>
      </c>
      <c r="S11" s="660"/>
      <c r="T11" s="660"/>
      <c r="U11" s="660"/>
      <c r="V11" s="660"/>
      <c r="W11" s="660"/>
      <c r="X11" s="660"/>
      <c r="Y11" s="661"/>
      <c r="Z11" s="664">
        <v>5.4</v>
      </c>
      <c r="AA11" s="665"/>
      <c r="AB11" s="665"/>
      <c r="AC11" s="671"/>
      <c r="AD11" s="668">
        <v>268814</v>
      </c>
      <c r="AE11" s="660"/>
      <c r="AF11" s="660"/>
      <c r="AG11" s="660"/>
      <c r="AH11" s="660"/>
      <c r="AI11" s="660"/>
      <c r="AJ11" s="660"/>
      <c r="AK11" s="661"/>
      <c r="AL11" s="664">
        <v>8.1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36609</v>
      </c>
      <c r="BH11" s="660"/>
      <c r="BI11" s="660"/>
      <c r="BJ11" s="660"/>
      <c r="BK11" s="660"/>
      <c r="BL11" s="660"/>
      <c r="BM11" s="660"/>
      <c r="BN11" s="661"/>
      <c r="BO11" s="662">
        <v>1.8</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59978</v>
      </c>
      <c r="CS11" s="660"/>
      <c r="CT11" s="660"/>
      <c r="CU11" s="660"/>
      <c r="CV11" s="660"/>
      <c r="CW11" s="660"/>
      <c r="CX11" s="660"/>
      <c r="CY11" s="661"/>
      <c r="CZ11" s="662">
        <v>1.2</v>
      </c>
      <c r="DA11" s="662"/>
      <c r="DB11" s="662"/>
      <c r="DC11" s="662"/>
      <c r="DD11" s="668">
        <v>16190</v>
      </c>
      <c r="DE11" s="660"/>
      <c r="DF11" s="660"/>
      <c r="DG11" s="660"/>
      <c r="DH11" s="660"/>
      <c r="DI11" s="660"/>
      <c r="DJ11" s="660"/>
      <c r="DK11" s="660"/>
      <c r="DL11" s="660"/>
      <c r="DM11" s="660"/>
      <c r="DN11" s="660"/>
      <c r="DO11" s="660"/>
      <c r="DP11" s="661"/>
      <c r="DQ11" s="668">
        <v>35235</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1097164</v>
      </c>
      <c r="BH12" s="660"/>
      <c r="BI12" s="660"/>
      <c r="BJ12" s="660"/>
      <c r="BK12" s="660"/>
      <c r="BL12" s="660"/>
      <c r="BM12" s="660"/>
      <c r="BN12" s="661"/>
      <c r="BO12" s="662">
        <v>54.1</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8730</v>
      </c>
      <c r="CS12" s="660"/>
      <c r="CT12" s="660"/>
      <c r="CU12" s="660"/>
      <c r="CV12" s="660"/>
      <c r="CW12" s="660"/>
      <c r="CX12" s="660"/>
      <c r="CY12" s="661"/>
      <c r="CZ12" s="662">
        <v>0.2</v>
      </c>
      <c r="DA12" s="662"/>
      <c r="DB12" s="662"/>
      <c r="DC12" s="662"/>
      <c r="DD12" s="668" t="s">
        <v>122</v>
      </c>
      <c r="DE12" s="660"/>
      <c r="DF12" s="660"/>
      <c r="DG12" s="660"/>
      <c r="DH12" s="660"/>
      <c r="DI12" s="660"/>
      <c r="DJ12" s="660"/>
      <c r="DK12" s="660"/>
      <c r="DL12" s="660"/>
      <c r="DM12" s="660"/>
      <c r="DN12" s="660"/>
      <c r="DO12" s="660"/>
      <c r="DP12" s="661"/>
      <c r="DQ12" s="668">
        <v>8730</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1097164</v>
      </c>
      <c r="BH13" s="660"/>
      <c r="BI13" s="660"/>
      <c r="BJ13" s="660"/>
      <c r="BK13" s="660"/>
      <c r="BL13" s="660"/>
      <c r="BM13" s="660"/>
      <c r="BN13" s="661"/>
      <c r="BO13" s="662">
        <v>54.1</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426227</v>
      </c>
      <c r="CS13" s="660"/>
      <c r="CT13" s="660"/>
      <c r="CU13" s="660"/>
      <c r="CV13" s="660"/>
      <c r="CW13" s="660"/>
      <c r="CX13" s="660"/>
      <c r="CY13" s="661"/>
      <c r="CZ13" s="662">
        <v>8.8000000000000007</v>
      </c>
      <c r="DA13" s="662"/>
      <c r="DB13" s="662"/>
      <c r="DC13" s="662"/>
      <c r="DD13" s="668">
        <v>68197</v>
      </c>
      <c r="DE13" s="660"/>
      <c r="DF13" s="660"/>
      <c r="DG13" s="660"/>
      <c r="DH13" s="660"/>
      <c r="DI13" s="660"/>
      <c r="DJ13" s="660"/>
      <c r="DK13" s="660"/>
      <c r="DL13" s="660"/>
      <c r="DM13" s="660"/>
      <c r="DN13" s="660"/>
      <c r="DO13" s="660"/>
      <c r="DP13" s="661"/>
      <c r="DQ13" s="668">
        <v>365970</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279</v>
      </c>
      <c r="S14" s="660"/>
      <c r="T14" s="660"/>
      <c r="U14" s="660"/>
      <c r="V14" s="660"/>
      <c r="W14" s="660"/>
      <c r="X14" s="660"/>
      <c r="Y14" s="661"/>
      <c r="Z14" s="662">
        <v>0</v>
      </c>
      <c r="AA14" s="662"/>
      <c r="AB14" s="662"/>
      <c r="AC14" s="662"/>
      <c r="AD14" s="663">
        <v>279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28908</v>
      </c>
      <c r="BH14" s="660"/>
      <c r="BI14" s="660"/>
      <c r="BJ14" s="660"/>
      <c r="BK14" s="660"/>
      <c r="BL14" s="660"/>
      <c r="BM14" s="660"/>
      <c r="BN14" s="661"/>
      <c r="BO14" s="662">
        <v>1.4</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170840</v>
      </c>
      <c r="CS14" s="660"/>
      <c r="CT14" s="660"/>
      <c r="CU14" s="660"/>
      <c r="CV14" s="660"/>
      <c r="CW14" s="660"/>
      <c r="CX14" s="660"/>
      <c r="CY14" s="661"/>
      <c r="CZ14" s="662">
        <v>3.5</v>
      </c>
      <c r="DA14" s="662"/>
      <c r="DB14" s="662"/>
      <c r="DC14" s="662"/>
      <c r="DD14" s="668">
        <v>16901</v>
      </c>
      <c r="DE14" s="660"/>
      <c r="DF14" s="660"/>
      <c r="DG14" s="660"/>
      <c r="DH14" s="660"/>
      <c r="DI14" s="660"/>
      <c r="DJ14" s="660"/>
      <c r="DK14" s="660"/>
      <c r="DL14" s="660"/>
      <c r="DM14" s="660"/>
      <c r="DN14" s="660"/>
      <c r="DO14" s="660"/>
      <c r="DP14" s="661"/>
      <c r="DQ14" s="668">
        <v>151018</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72108</v>
      </c>
      <c r="BH15" s="660"/>
      <c r="BI15" s="660"/>
      <c r="BJ15" s="660"/>
      <c r="BK15" s="660"/>
      <c r="BL15" s="660"/>
      <c r="BM15" s="660"/>
      <c r="BN15" s="661"/>
      <c r="BO15" s="662">
        <v>3.6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838159</v>
      </c>
      <c r="CS15" s="660"/>
      <c r="CT15" s="660"/>
      <c r="CU15" s="660"/>
      <c r="CV15" s="660"/>
      <c r="CW15" s="660"/>
      <c r="CX15" s="660"/>
      <c r="CY15" s="661"/>
      <c r="CZ15" s="662">
        <v>17.399999999999999</v>
      </c>
      <c r="DA15" s="662"/>
      <c r="DB15" s="662"/>
      <c r="DC15" s="662"/>
      <c r="DD15" s="668">
        <v>116395</v>
      </c>
      <c r="DE15" s="660"/>
      <c r="DF15" s="660"/>
      <c r="DG15" s="660"/>
      <c r="DH15" s="660"/>
      <c r="DI15" s="660"/>
      <c r="DJ15" s="660"/>
      <c r="DK15" s="660"/>
      <c r="DL15" s="660"/>
      <c r="DM15" s="660"/>
      <c r="DN15" s="660"/>
      <c r="DO15" s="660"/>
      <c r="DP15" s="661"/>
      <c r="DQ15" s="668">
        <v>646562</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4545</v>
      </c>
      <c r="S16" s="660"/>
      <c r="T16" s="660"/>
      <c r="U16" s="660"/>
      <c r="V16" s="660"/>
      <c r="W16" s="660"/>
      <c r="X16" s="660"/>
      <c r="Y16" s="661"/>
      <c r="Z16" s="662">
        <v>0.1</v>
      </c>
      <c r="AA16" s="662"/>
      <c r="AB16" s="662"/>
      <c r="AC16" s="662"/>
      <c r="AD16" s="663">
        <v>4545</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2317</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44</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26617</v>
      </c>
      <c r="S17" s="660"/>
      <c r="T17" s="660"/>
      <c r="U17" s="660"/>
      <c r="V17" s="660"/>
      <c r="W17" s="660"/>
      <c r="X17" s="660"/>
      <c r="Y17" s="661"/>
      <c r="Z17" s="662">
        <v>0.5</v>
      </c>
      <c r="AA17" s="662"/>
      <c r="AB17" s="662"/>
      <c r="AC17" s="662"/>
      <c r="AD17" s="663">
        <v>26617</v>
      </c>
      <c r="AE17" s="663"/>
      <c r="AF17" s="663"/>
      <c r="AG17" s="663"/>
      <c r="AH17" s="663"/>
      <c r="AI17" s="663"/>
      <c r="AJ17" s="663"/>
      <c r="AK17" s="663"/>
      <c r="AL17" s="664">
        <v>0.8</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394708</v>
      </c>
      <c r="CS17" s="660"/>
      <c r="CT17" s="660"/>
      <c r="CU17" s="660"/>
      <c r="CV17" s="660"/>
      <c r="CW17" s="660"/>
      <c r="CX17" s="660"/>
      <c r="CY17" s="661"/>
      <c r="CZ17" s="662">
        <v>8.1999999999999993</v>
      </c>
      <c r="DA17" s="662"/>
      <c r="DB17" s="662"/>
      <c r="DC17" s="662"/>
      <c r="DD17" s="668" t="s">
        <v>122</v>
      </c>
      <c r="DE17" s="660"/>
      <c r="DF17" s="660"/>
      <c r="DG17" s="660"/>
      <c r="DH17" s="660"/>
      <c r="DI17" s="660"/>
      <c r="DJ17" s="660"/>
      <c r="DK17" s="660"/>
      <c r="DL17" s="660"/>
      <c r="DM17" s="660"/>
      <c r="DN17" s="660"/>
      <c r="DO17" s="660"/>
      <c r="DP17" s="661"/>
      <c r="DQ17" s="668">
        <v>394708</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15288</v>
      </c>
      <c r="S18" s="660"/>
      <c r="T18" s="660"/>
      <c r="U18" s="660"/>
      <c r="V18" s="660"/>
      <c r="W18" s="660"/>
      <c r="X18" s="660"/>
      <c r="Y18" s="661"/>
      <c r="Z18" s="662">
        <v>0.3</v>
      </c>
      <c r="AA18" s="662"/>
      <c r="AB18" s="662"/>
      <c r="AC18" s="662"/>
      <c r="AD18" s="663">
        <v>15288</v>
      </c>
      <c r="AE18" s="663"/>
      <c r="AF18" s="663"/>
      <c r="AG18" s="663"/>
      <c r="AH18" s="663"/>
      <c r="AI18" s="663"/>
      <c r="AJ18" s="663"/>
      <c r="AK18" s="663"/>
      <c r="AL18" s="664">
        <v>0.5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14056</v>
      </c>
      <c r="S19" s="660"/>
      <c r="T19" s="660"/>
      <c r="U19" s="660"/>
      <c r="V19" s="660"/>
      <c r="W19" s="660"/>
      <c r="X19" s="660"/>
      <c r="Y19" s="661"/>
      <c r="Z19" s="662">
        <v>0.3</v>
      </c>
      <c r="AA19" s="662"/>
      <c r="AB19" s="662"/>
      <c r="AC19" s="662"/>
      <c r="AD19" s="663">
        <v>14056</v>
      </c>
      <c r="AE19" s="663"/>
      <c r="AF19" s="663"/>
      <c r="AG19" s="663"/>
      <c r="AH19" s="663"/>
      <c r="AI19" s="663"/>
      <c r="AJ19" s="663"/>
      <c r="AK19" s="663"/>
      <c r="AL19" s="664">
        <v>0.4</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1245</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1232</v>
      </c>
      <c r="S20" s="660"/>
      <c r="T20" s="660"/>
      <c r="U20" s="660"/>
      <c r="V20" s="660"/>
      <c r="W20" s="660"/>
      <c r="X20" s="660"/>
      <c r="Y20" s="661"/>
      <c r="Z20" s="662">
        <v>0</v>
      </c>
      <c r="AA20" s="662"/>
      <c r="AB20" s="662"/>
      <c r="AC20" s="662"/>
      <c r="AD20" s="663">
        <v>1232</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1245</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4821435</v>
      </c>
      <c r="CS20" s="660"/>
      <c r="CT20" s="660"/>
      <c r="CU20" s="660"/>
      <c r="CV20" s="660"/>
      <c r="CW20" s="660"/>
      <c r="CX20" s="660"/>
      <c r="CY20" s="661"/>
      <c r="CZ20" s="662">
        <v>100</v>
      </c>
      <c r="DA20" s="662"/>
      <c r="DB20" s="662"/>
      <c r="DC20" s="662"/>
      <c r="DD20" s="668">
        <v>218648</v>
      </c>
      <c r="DE20" s="660"/>
      <c r="DF20" s="660"/>
      <c r="DG20" s="660"/>
      <c r="DH20" s="660"/>
      <c r="DI20" s="660"/>
      <c r="DJ20" s="660"/>
      <c r="DK20" s="660"/>
      <c r="DL20" s="660"/>
      <c r="DM20" s="660"/>
      <c r="DN20" s="660"/>
      <c r="DO20" s="660"/>
      <c r="DP20" s="661"/>
      <c r="DQ20" s="668">
        <v>3834771</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932378</v>
      </c>
      <c r="S21" s="660"/>
      <c r="T21" s="660"/>
      <c r="U21" s="660"/>
      <c r="V21" s="660"/>
      <c r="W21" s="660"/>
      <c r="X21" s="660"/>
      <c r="Y21" s="661"/>
      <c r="Z21" s="662">
        <v>18.8</v>
      </c>
      <c r="AA21" s="662"/>
      <c r="AB21" s="662"/>
      <c r="AC21" s="662"/>
      <c r="AD21" s="663">
        <v>900176</v>
      </c>
      <c r="AE21" s="663"/>
      <c r="AF21" s="663"/>
      <c r="AG21" s="663"/>
      <c r="AH21" s="663"/>
      <c r="AI21" s="663"/>
      <c r="AJ21" s="663"/>
      <c r="AK21" s="663"/>
      <c r="AL21" s="664">
        <v>27.2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1245</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900176</v>
      </c>
      <c r="S22" s="660"/>
      <c r="T22" s="660"/>
      <c r="U22" s="660"/>
      <c r="V22" s="660"/>
      <c r="W22" s="660"/>
      <c r="X22" s="660"/>
      <c r="Y22" s="661"/>
      <c r="Z22" s="662">
        <v>18.2</v>
      </c>
      <c r="AA22" s="662"/>
      <c r="AB22" s="662"/>
      <c r="AC22" s="662"/>
      <c r="AD22" s="663">
        <v>900176</v>
      </c>
      <c r="AE22" s="663"/>
      <c r="AF22" s="663"/>
      <c r="AG22" s="663"/>
      <c r="AH22" s="663"/>
      <c r="AI22" s="663"/>
      <c r="AJ22" s="663"/>
      <c r="AK22" s="663"/>
      <c r="AL22" s="664">
        <v>27.2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32202</v>
      </c>
      <c r="S23" s="660"/>
      <c r="T23" s="660"/>
      <c r="U23" s="660"/>
      <c r="V23" s="660"/>
      <c r="W23" s="660"/>
      <c r="X23" s="660"/>
      <c r="Y23" s="661"/>
      <c r="Z23" s="662">
        <v>0.6</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2309713</v>
      </c>
      <c r="CS24" s="649"/>
      <c r="CT24" s="649"/>
      <c r="CU24" s="649"/>
      <c r="CV24" s="649"/>
      <c r="CW24" s="649"/>
      <c r="CX24" s="649"/>
      <c r="CY24" s="650"/>
      <c r="CZ24" s="653">
        <v>47.9</v>
      </c>
      <c r="DA24" s="654"/>
      <c r="DB24" s="654"/>
      <c r="DC24" s="670"/>
      <c r="DD24" s="689">
        <v>1814026</v>
      </c>
      <c r="DE24" s="649"/>
      <c r="DF24" s="649"/>
      <c r="DG24" s="649"/>
      <c r="DH24" s="649"/>
      <c r="DI24" s="649"/>
      <c r="DJ24" s="649"/>
      <c r="DK24" s="650"/>
      <c r="DL24" s="689">
        <v>1719353</v>
      </c>
      <c r="DM24" s="649"/>
      <c r="DN24" s="649"/>
      <c r="DO24" s="649"/>
      <c r="DP24" s="649"/>
      <c r="DQ24" s="649"/>
      <c r="DR24" s="649"/>
      <c r="DS24" s="649"/>
      <c r="DT24" s="649"/>
      <c r="DU24" s="649"/>
      <c r="DV24" s="650"/>
      <c r="DW24" s="653">
        <v>51.2</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3335917</v>
      </c>
      <c r="S25" s="660"/>
      <c r="T25" s="660"/>
      <c r="U25" s="660"/>
      <c r="V25" s="660"/>
      <c r="W25" s="660"/>
      <c r="X25" s="660"/>
      <c r="Y25" s="661"/>
      <c r="Z25" s="662">
        <v>67.3</v>
      </c>
      <c r="AA25" s="662"/>
      <c r="AB25" s="662"/>
      <c r="AC25" s="662"/>
      <c r="AD25" s="663">
        <v>3303715</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1244542</v>
      </c>
      <c r="CS25" s="692"/>
      <c r="CT25" s="692"/>
      <c r="CU25" s="692"/>
      <c r="CV25" s="692"/>
      <c r="CW25" s="692"/>
      <c r="CX25" s="692"/>
      <c r="CY25" s="693"/>
      <c r="CZ25" s="664">
        <v>25.8</v>
      </c>
      <c r="DA25" s="690"/>
      <c r="DB25" s="690"/>
      <c r="DC25" s="694"/>
      <c r="DD25" s="668">
        <v>1172890</v>
      </c>
      <c r="DE25" s="692"/>
      <c r="DF25" s="692"/>
      <c r="DG25" s="692"/>
      <c r="DH25" s="692"/>
      <c r="DI25" s="692"/>
      <c r="DJ25" s="692"/>
      <c r="DK25" s="693"/>
      <c r="DL25" s="668">
        <v>1136457</v>
      </c>
      <c r="DM25" s="692"/>
      <c r="DN25" s="692"/>
      <c r="DO25" s="692"/>
      <c r="DP25" s="692"/>
      <c r="DQ25" s="692"/>
      <c r="DR25" s="692"/>
      <c r="DS25" s="692"/>
      <c r="DT25" s="692"/>
      <c r="DU25" s="692"/>
      <c r="DV25" s="693"/>
      <c r="DW25" s="664">
        <v>33.799999999999997</v>
      </c>
      <c r="DX25" s="690"/>
      <c r="DY25" s="690"/>
      <c r="DZ25" s="690"/>
      <c r="EA25" s="690"/>
      <c r="EB25" s="690"/>
      <c r="EC25" s="691"/>
    </row>
    <row r="26" spans="2:133" ht="11.25" customHeight="1" x14ac:dyDescent="0.15">
      <c r="B26" s="656" t="s">
        <v>284</v>
      </c>
      <c r="C26" s="657"/>
      <c r="D26" s="657"/>
      <c r="E26" s="657"/>
      <c r="F26" s="657"/>
      <c r="G26" s="657"/>
      <c r="H26" s="657"/>
      <c r="I26" s="657"/>
      <c r="J26" s="657"/>
      <c r="K26" s="657"/>
      <c r="L26" s="657"/>
      <c r="M26" s="657"/>
      <c r="N26" s="657"/>
      <c r="O26" s="657"/>
      <c r="P26" s="657"/>
      <c r="Q26" s="658"/>
      <c r="R26" s="659">
        <v>582</v>
      </c>
      <c r="S26" s="660"/>
      <c r="T26" s="660"/>
      <c r="U26" s="660"/>
      <c r="V26" s="660"/>
      <c r="W26" s="660"/>
      <c r="X26" s="660"/>
      <c r="Y26" s="661"/>
      <c r="Z26" s="662">
        <v>0</v>
      </c>
      <c r="AA26" s="662"/>
      <c r="AB26" s="662"/>
      <c r="AC26" s="662"/>
      <c r="AD26" s="663">
        <v>582</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722469</v>
      </c>
      <c r="CS26" s="660"/>
      <c r="CT26" s="660"/>
      <c r="CU26" s="660"/>
      <c r="CV26" s="660"/>
      <c r="CW26" s="660"/>
      <c r="CX26" s="660"/>
      <c r="CY26" s="661"/>
      <c r="CZ26" s="664">
        <v>15</v>
      </c>
      <c r="DA26" s="690"/>
      <c r="DB26" s="690"/>
      <c r="DC26" s="694"/>
      <c r="DD26" s="668">
        <v>650947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287</v>
      </c>
      <c r="C27" s="657"/>
      <c r="D27" s="657"/>
      <c r="E27" s="657"/>
      <c r="F27" s="657"/>
      <c r="G27" s="657"/>
      <c r="H27" s="657"/>
      <c r="I27" s="657"/>
      <c r="J27" s="657"/>
      <c r="K27" s="657"/>
      <c r="L27" s="657"/>
      <c r="M27" s="657"/>
      <c r="N27" s="657"/>
      <c r="O27" s="657"/>
      <c r="P27" s="657"/>
      <c r="Q27" s="658"/>
      <c r="R27" s="659">
        <v>7231</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2026952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670463</v>
      </c>
      <c r="CS27" s="692"/>
      <c r="CT27" s="692"/>
      <c r="CU27" s="692"/>
      <c r="CV27" s="692"/>
      <c r="CW27" s="692"/>
      <c r="CX27" s="692"/>
      <c r="CY27" s="693"/>
      <c r="CZ27" s="664">
        <v>13.9</v>
      </c>
      <c r="DA27" s="690"/>
      <c r="DB27" s="690"/>
      <c r="DC27" s="694"/>
      <c r="DD27" s="668">
        <v>246428</v>
      </c>
      <c r="DE27" s="692"/>
      <c r="DF27" s="692"/>
      <c r="DG27" s="692"/>
      <c r="DH27" s="692"/>
      <c r="DI27" s="692"/>
      <c r="DJ27" s="692"/>
      <c r="DK27" s="693"/>
      <c r="DL27" s="668">
        <v>188188</v>
      </c>
      <c r="DM27" s="692"/>
      <c r="DN27" s="692"/>
      <c r="DO27" s="692"/>
      <c r="DP27" s="692"/>
      <c r="DQ27" s="692"/>
      <c r="DR27" s="692"/>
      <c r="DS27" s="692"/>
      <c r="DT27" s="692"/>
      <c r="DU27" s="692"/>
      <c r="DV27" s="693"/>
      <c r="DW27" s="664">
        <v>5.6</v>
      </c>
      <c r="DX27" s="690"/>
      <c r="DY27" s="690"/>
      <c r="DZ27" s="690"/>
      <c r="EA27" s="690"/>
      <c r="EB27" s="690"/>
      <c r="EC27" s="691"/>
    </row>
    <row r="28" spans="2:133" ht="11.25" customHeight="1" x14ac:dyDescent="0.15">
      <c r="B28" s="656" t="s">
        <v>290</v>
      </c>
      <c r="C28" s="657"/>
      <c r="D28" s="657"/>
      <c r="E28" s="657"/>
      <c r="F28" s="657"/>
      <c r="G28" s="657"/>
      <c r="H28" s="657"/>
      <c r="I28" s="657"/>
      <c r="J28" s="657"/>
      <c r="K28" s="657"/>
      <c r="L28" s="657"/>
      <c r="M28" s="657"/>
      <c r="N28" s="657"/>
      <c r="O28" s="657"/>
      <c r="P28" s="657"/>
      <c r="Q28" s="658"/>
      <c r="R28" s="659">
        <v>62043</v>
      </c>
      <c r="S28" s="660"/>
      <c r="T28" s="660"/>
      <c r="U28" s="660"/>
      <c r="V28" s="660"/>
      <c r="W28" s="660"/>
      <c r="X28" s="660"/>
      <c r="Y28" s="661"/>
      <c r="Z28" s="662">
        <v>1.3</v>
      </c>
      <c r="AA28" s="662"/>
      <c r="AB28" s="662"/>
      <c r="AC28" s="662"/>
      <c r="AD28" s="663">
        <v>3564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394708</v>
      </c>
      <c r="CS28" s="660"/>
      <c r="CT28" s="660"/>
      <c r="CU28" s="660"/>
      <c r="CV28" s="660"/>
      <c r="CW28" s="660"/>
      <c r="CX28" s="660"/>
      <c r="CY28" s="661"/>
      <c r="CZ28" s="664">
        <v>8.1999999999999993</v>
      </c>
      <c r="DA28" s="690"/>
      <c r="DB28" s="690"/>
      <c r="DC28" s="694"/>
      <c r="DD28" s="668">
        <v>394708</v>
      </c>
      <c r="DE28" s="660"/>
      <c r="DF28" s="660"/>
      <c r="DG28" s="660"/>
      <c r="DH28" s="660"/>
      <c r="DI28" s="660"/>
      <c r="DJ28" s="660"/>
      <c r="DK28" s="661"/>
      <c r="DL28" s="668">
        <v>394708</v>
      </c>
      <c r="DM28" s="660"/>
      <c r="DN28" s="660"/>
      <c r="DO28" s="660"/>
      <c r="DP28" s="660"/>
      <c r="DQ28" s="660"/>
      <c r="DR28" s="660"/>
      <c r="DS28" s="660"/>
      <c r="DT28" s="660"/>
      <c r="DU28" s="660"/>
      <c r="DV28" s="661"/>
      <c r="DW28" s="664">
        <v>11.7</v>
      </c>
      <c r="DX28" s="690"/>
      <c r="DY28" s="690"/>
      <c r="DZ28" s="690"/>
      <c r="EA28" s="690"/>
      <c r="EB28" s="690"/>
      <c r="EC28" s="691"/>
    </row>
    <row r="29" spans="2:133" ht="11.25" customHeight="1" x14ac:dyDescent="0.15">
      <c r="B29" s="656" t="s">
        <v>292</v>
      </c>
      <c r="C29" s="657"/>
      <c r="D29" s="657"/>
      <c r="E29" s="657"/>
      <c r="F29" s="657"/>
      <c r="G29" s="657"/>
      <c r="H29" s="657"/>
      <c r="I29" s="657"/>
      <c r="J29" s="657"/>
      <c r="K29" s="657"/>
      <c r="L29" s="657"/>
      <c r="M29" s="657"/>
      <c r="N29" s="657"/>
      <c r="O29" s="657"/>
      <c r="P29" s="657"/>
      <c r="Q29" s="658"/>
      <c r="R29" s="659">
        <v>5390</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394708</v>
      </c>
      <c r="CS29" s="692"/>
      <c r="CT29" s="692"/>
      <c r="CU29" s="692"/>
      <c r="CV29" s="692"/>
      <c r="CW29" s="692"/>
      <c r="CX29" s="692"/>
      <c r="CY29" s="693"/>
      <c r="CZ29" s="664">
        <v>8.1999999999999993</v>
      </c>
      <c r="DA29" s="690"/>
      <c r="DB29" s="690"/>
      <c r="DC29" s="694"/>
      <c r="DD29" s="668">
        <v>394708</v>
      </c>
      <c r="DE29" s="692"/>
      <c r="DF29" s="692"/>
      <c r="DG29" s="692"/>
      <c r="DH29" s="692"/>
      <c r="DI29" s="692"/>
      <c r="DJ29" s="692"/>
      <c r="DK29" s="693"/>
      <c r="DL29" s="668">
        <v>394708</v>
      </c>
      <c r="DM29" s="692"/>
      <c r="DN29" s="692"/>
      <c r="DO29" s="692"/>
      <c r="DP29" s="692"/>
      <c r="DQ29" s="692"/>
      <c r="DR29" s="692"/>
      <c r="DS29" s="692"/>
      <c r="DT29" s="692"/>
      <c r="DU29" s="692"/>
      <c r="DV29" s="693"/>
      <c r="DW29" s="664">
        <v>11.7</v>
      </c>
      <c r="DX29" s="690"/>
      <c r="DY29" s="690"/>
      <c r="DZ29" s="690"/>
      <c r="EA29" s="690"/>
      <c r="EB29" s="690"/>
      <c r="EC29" s="691"/>
    </row>
    <row r="30" spans="2:133" ht="11.25" customHeight="1" x14ac:dyDescent="0.15">
      <c r="B30" s="656" t="s">
        <v>294</v>
      </c>
      <c r="C30" s="657"/>
      <c r="D30" s="657"/>
      <c r="E30" s="657"/>
      <c r="F30" s="657"/>
      <c r="G30" s="657"/>
      <c r="H30" s="657"/>
      <c r="I30" s="657"/>
      <c r="J30" s="657"/>
      <c r="K30" s="657"/>
      <c r="L30" s="657"/>
      <c r="M30" s="657"/>
      <c r="N30" s="657"/>
      <c r="O30" s="657"/>
      <c r="P30" s="657"/>
      <c r="Q30" s="658"/>
      <c r="R30" s="659">
        <v>560637</v>
      </c>
      <c r="S30" s="660"/>
      <c r="T30" s="660"/>
      <c r="U30" s="660"/>
      <c r="V30" s="660"/>
      <c r="W30" s="660"/>
      <c r="X30" s="660"/>
      <c r="Y30" s="661"/>
      <c r="Z30" s="662">
        <v>11.3</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378729</v>
      </c>
      <c r="CS30" s="660"/>
      <c r="CT30" s="660"/>
      <c r="CU30" s="660"/>
      <c r="CV30" s="660"/>
      <c r="CW30" s="660"/>
      <c r="CX30" s="660"/>
      <c r="CY30" s="661"/>
      <c r="CZ30" s="664">
        <v>7.9</v>
      </c>
      <c r="DA30" s="690"/>
      <c r="DB30" s="690"/>
      <c r="DC30" s="694"/>
      <c r="DD30" s="668">
        <v>378729</v>
      </c>
      <c r="DE30" s="660"/>
      <c r="DF30" s="660"/>
      <c r="DG30" s="660"/>
      <c r="DH30" s="660"/>
      <c r="DI30" s="660"/>
      <c r="DJ30" s="660"/>
      <c r="DK30" s="661"/>
      <c r="DL30" s="668">
        <v>378729</v>
      </c>
      <c r="DM30" s="660"/>
      <c r="DN30" s="660"/>
      <c r="DO30" s="660"/>
      <c r="DP30" s="660"/>
      <c r="DQ30" s="660"/>
      <c r="DR30" s="660"/>
      <c r="DS30" s="660"/>
      <c r="DT30" s="660"/>
      <c r="DU30" s="660"/>
      <c r="DV30" s="661"/>
      <c r="DW30" s="664">
        <v>11.3</v>
      </c>
      <c r="DX30" s="690"/>
      <c r="DY30" s="690"/>
      <c r="DZ30" s="690"/>
      <c r="EA30" s="690"/>
      <c r="EB30" s="690"/>
      <c r="EC30" s="691"/>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99.6</v>
      </c>
      <c r="BH31" s="703"/>
      <c r="BI31" s="703"/>
      <c r="BJ31" s="703"/>
      <c r="BK31" s="703"/>
      <c r="BL31" s="703"/>
      <c r="BM31" s="654">
        <v>98.7</v>
      </c>
      <c r="BN31" s="703"/>
      <c r="BO31" s="703"/>
      <c r="BP31" s="703"/>
      <c r="BQ31" s="704"/>
      <c r="BR31" s="715">
        <v>99.7</v>
      </c>
      <c r="BS31" s="703"/>
      <c r="BT31" s="703"/>
      <c r="BU31" s="703"/>
      <c r="BV31" s="703"/>
      <c r="BW31" s="703"/>
      <c r="BX31" s="654">
        <v>98.5</v>
      </c>
      <c r="BY31" s="703"/>
      <c r="BZ31" s="703"/>
      <c r="CA31" s="703"/>
      <c r="CB31" s="704"/>
      <c r="CD31" s="697"/>
      <c r="CE31" s="698"/>
      <c r="CF31" s="656" t="s">
        <v>301</v>
      </c>
      <c r="CG31" s="657"/>
      <c r="CH31" s="657"/>
      <c r="CI31" s="657"/>
      <c r="CJ31" s="657"/>
      <c r="CK31" s="657"/>
      <c r="CL31" s="657"/>
      <c r="CM31" s="657"/>
      <c r="CN31" s="657"/>
      <c r="CO31" s="657"/>
      <c r="CP31" s="657"/>
      <c r="CQ31" s="658"/>
      <c r="CR31" s="659">
        <v>15979</v>
      </c>
      <c r="CS31" s="692"/>
      <c r="CT31" s="692"/>
      <c r="CU31" s="692"/>
      <c r="CV31" s="692"/>
      <c r="CW31" s="692"/>
      <c r="CX31" s="692"/>
      <c r="CY31" s="693"/>
      <c r="CZ31" s="664">
        <v>0.3</v>
      </c>
      <c r="DA31" s="690"/>
      <c r="DB31" s="690"/>
      <c r="DC31" s="694"/>
      <c r="DD31" s="668">
        <v>15979</v>
      </c>
      <c r="DE31" s="692"/>
      <c r="DF31" s="692"/>
      <c r="DG31" s="692"/>
      <c r="DH31" s="692"/>
      <c r="DI31" s="692"/>
      <c r="DJ31" s="692"/>
      <c r="DK31" s="693"/>
      <c r="DL31" s="668">
        <v>15979</v>
      </c>
      <c r="DM31" s="692"/>
      <c r="DN31" s="692"/>
      <c r="DO31" s="692"/>
      <c r="DP31" s="692"/>
      <c r="DQ31" s="692"/>
      <c r="DR31" s="692"/>
      <c r="DS31" s="692"/>
      <c r="DT31" s="692"/>
      <c r="DU31" s="692"/>
      <c r="DV31" s="693"/>
      <c r="DW31" s="664">
        <v>0.5</v>
      </c>
      <c r="DX31" s="690"/>
      <c r="DY31" s="690"/>
      <c r="DZ31" s="690"/>
      <c r="EA31" s="690"/>
      <c r="EB31" s="690"/>
      <c r="EC31" s="691"/>
    </row>
    <row r="32" spans="2:133" ht="11.25" customHeight="1" x14ac:dyDescent="0.15">
      <c r="B32" s="656" t="s">
        <v>302</v>
      </c>
      <c r="C32" s="657"/>
      <c r="D32" s="657"/>
      <c r="E32" s="657"/>
      <c r="F32" s="657"/>
      <c r="G32" s="657"/>
      <c r="H32" s="657"/>
      <c r="I32" s="657"/>
      <c r="J32" s="657"/>
      <c r="K32" s="657"/>
      <c r="L32" s="657"/>
      <c r="M32" s="657"/>
      <c r="N32" s="657"/>
      <c r="O32" s="657"/>
      <c r="P32" s="657"/>
      <c r="Q32" s="658"/>
      <c r="R32" s="659">
        <v>244849</v>
      </c>
      <c r="S32" s="660"/>
      <c r="T32" s="660"/>
      <c r="U32" s="660"/>
      <c r="V32" s="660"/>
      <c r="W32" s="660"/>
      <c r="X32" s="660"/>
      <c r="Y32" s="661"/>
      <c r="Z32" s="662">
        <v>4.9000000000000004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99.3</v>
      </c>
      <c r="BH32" s="692"/>
      <c r="BI32" s="692"/>
      <c r="BJ32" s="692"/>
      <c r="BK32" s="692"/>
      <c r="BL32" s="692"/>
      <c r="BM32" s="665">
        <v>97.4</v>
      </c>
      <c r="BN32" s="692"/>
      <c r="BO32" s="692"/>
      <c r="BP32" s="692"/>
      <c r="BQ32" s="714"/>
      <c r="BR32" s="716">
        <v>99.5</v>
      </c>
      <c r="BS32" s="692"/>
      <c r="BT32" s="692"/>
      <c r="BU32" s="692"/>
      <c r="BV32" s="692"/>
      <c r="BW32" s="692"/>
      <c r="BX32" s="665">
        <v>96.9</v>
      </c>
      <c r="BY32" s="692"/>
      <c r="BZ32" s="692"/>
      <c r="CA32" s="692"/>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306</v>
      </c>
      <c r="C33" s="657"/>
      <c r="D33" s="657"/>
      <c r="E33" s="657"/>
      <c r="F33" s="657"/>
      <c r="G33" s="657"/>
      <c r="H33" s="657"/>
      <c r="I33" s="657"/>
      <c r="J33" s="657"/>
      <c r="K33" s="657"/>
      <c r="L33" s="657"/>
      <c r="M33" s="657"/>
      <c r="N33" s="657"/>
      <c r="O33" s="657"/>
      <c r="P33" s="657"/>
      <c r="Q33" s="658"/>
      <c r="R33" s="659">
        <v>2235</v>
      </c>
      <c r="S33" s="660"/>
      <c r="T33" s="660"/>
      <c r="U33" s="660"/>
      <c r="V33" s="660"/>
      <c r="W33" s="660"/>
      <c r="X33" s="660"/>
      <c r="Y33" s="661"/>
      <c r="Z33" s="662">
        <v>0</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99.8</v>
      </c>
      <c r="BH33" s="718"/>
      <c r="BI33" s="718"/>
      <c r="BJ33" s="718"/>
      <c r="BK33" s="718"/>
      <c r="BL33" s="718"/>
      <c r="BM33" s="719">
        <v>99.7</v>
      </c>
      <c r="BN33" s="718"/>
      <c r="BO33" s="718"/>
      <c r="BP33" s="718"/>
      <c r="BQ33" s="720"/>
      <c r="BR33" s="717">
        <v>99.8</v>
      </c>
      <c r="BS33" s="718"/>
      <c r="BT33" s="718"/>
      <c r="BU33" s="718"/>
      <c r="BV33" s="718"/>
      <c r="BW33" s="718"/>
      <c r="BX33" s="719">
        <v>99.6</v>
      </c>
      <c r="BY33" s="718"/>
      <c r="BZ33" s="718"/>
      <c r="CA33" s="718"/>
      <c r="CB33" s="720"/>
      <c r="CD33" s="656" t="s">
        <v>308</v>
      </c>
      <c r="CE33" s="657"/>
      <c r="CF33" s="657"/>
      <c r="CG33" s="657"/>
      <c r="CH33" s="657"/>
      <c r="CI33" s="657"/>
      <c r="CJ33" s="657"/>
      <c r="CK33" s="657"/>
      <c r="CL33" s="657"/>
      <c r="CM33" s="657"/>
      <c r="CN33" s="657"/>
      <c r="CO33" s="657"/>
      <c r="CP33" s="657"/>
      <c r="CQ33" s="658"/>
      <c r="CR33" s="659">
        <v>2290757</v>
      </c>
      <c r="CS33" s="692"/>
      <c r="CT33" s="692"/>
      <c r="CU33" s="692"/>
      <c r="CV33" s="692"/>
      <c r="CW33" s="692"/>
      <c r="CX33" s="692"/>
      <c r="CY33" s="693"/>
      <c r="CZ33" s="664">
        <v>47.5</v>
      </c>
      <c r="DA33" s="690"/>
      <c r="DB33" s="690"/>
      <c r="DC33" s="694"/>
      <c r="DD33" s="668">
        <v>1973066</v>
      </c>
      <c r="DE33" s="692"/>
      <c r="DF33" s="692"/>
      <c r="DG33" s="692"/>
      <c r="DH33" s="692"/>
      <c r="DI33" s="692"/>
      <c r="DJ33" s="692"/>
      <c r="DK33" s="693"/>
      <c r="DL33" s="668">
        <v>1228984</v>
      </c>
      <c r="DM33" s="692"/>
      <c r="DN33" s="692"/>
      <c r="DO33" s="692"/>
      <c r="DP33" s="692"/>
      <c r="DQ33" s="692"/>
      <c r="DR33" s="692"/>
      <c r="DS33" s="692"/>
      <c r="DT33" s="692"/>
      <c r="DU33" s="692"/>
      <c r="DV33" s="693"/>
      <c r="DW33" s="664">
        <v>36.6</v>
      </c>
      <c r="DX33" s="690"/>
      <c r="DY33" s="690"/>
      <c r="DZ33" s="690"/>
      <c r="EA33" s="690"/>
      <c r="EB33" s="690"/>
      <c r="EC33" s="691"/>
    </row>
    <row r="34" spans="2:133" ht="11.25" customHeight="1" x14ac:dyDescent="0.15">
      <c r="B34" s="656" t="s">
        <v>309</v>
      </c>
      <c r="C34" s="657"/>
      <c r="D34" s="657"/>
      <c r="E34" s="657"/>
      <c r="F34" s="657"/>
      <c r="G34" s="657"/>
      <c r="H34" s="657"/>
      <c r="I34" s="657"/>
      <c r="J34" s="657"/>
      <c r="K34" s="657"/>
      <c r="L34" s="657"/>
      <c r="M34" s="657"/>
      <c r="N34" s="657"/>
      <c r="O34" s="657"/>
      <c r="P34" s="657"/>
      <c r="Q34" s="658"/>
      <c r="R34" s="659">
        <v>11115</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963579</v>
      </c>
      <c r="CS34" s="660"/>
      <c r="CT34" s="660"/>
      <c r="CU34" s="660"/>
      <c r="CV34" s="660"/>
      <c r="CW34" s="660"/>
      <c r="CX34" s="660"/>
      <c r="CY34" s="661"/>
      <c r="CZ34" s="664">
        <v>20</v>
      </c>
      <c r="DA34" s="690"/>
      <c r="DB34" s="690"/>
      <c r="DC34" s="694"/>
      <c r="DD34" s="668">
        <v>787610</v>
      </c>
      <c r="DE34" s="660"/>
      <c r="DF34" s="660"/>
      <c r="DG34" s="660"/>
      <c r="DH34" s="660"/>
      <c r="DI34" s="660"/>
      <c r="DJ34" s="660"/>
      <c r="DK34" s="661"/>
      <c r="DL34" s="668">
        <v>578561</v>
      </c>
      <c r="DM34" s="660"/>
      <c r="DN34" s="660"/>
      <c r="DO34" s="660"/>
      <c r="DP34" s="660"/>
      <c r="DQ34" s="660"/>
      <c r="DR34" s="660"/>
      <c r="DS34" s="660"/>
      <c r="DT34" s="660"/>
      <c r="DU34" s="660"/>
      <c r="DV34" s="661"/>
      <c r="DW34" s="664">
        <v>17.2</v>
      </c>
      <c r="DX34" s="690"/>
      <c r="DY34" s="690"/>
      <c r="DZ34" s="690"/>
      <c r="EA34" s="690"/>
      <c r="EB34" s="690"/>
      <c r="EC34" s="691"/>
    </row>
    <row r="35" spans="2:133" ht="11.25" customHeight="1" x14ac:dyDescent="0.15">
      <c r="B35" s="656" t="s">
        <v>311</v>
      </c>
      <c r="C35" s="657"/>
      <c r="D35" s="657"/>
      <c r="E35" s="657"/>
      <c r="F35" s="657"/>
      <c r="G35" s="657"/>
      <c r="H35" s="657"/>
      <c r="I35" s="657"/>
      <c r="J35" s="657"/>
      <c r="K35" s="657"/>
      <c r="L35" s="657"/>
      <c r="M35" s="657"/>
      <c r="N35" s="657"/>
      <c r="O35" s="657"/>
      <c r="P35" s="657"/>
      <c r="Q35" s="658"/>
      <c r="R35" s="659">
        <v>328179</v>
      </c>
      <c r="S35" s="660"/>
      <c r="T35" s="660"/>
      <c r="U35" s="660"/>
      <c r="V35" s="660"/>
      <c r="W35" s="660"/>
      <c r="X35" s="660"/>
      <c r="Y35" s="661"/>
      <c r="Z35" s="662">
        <v>6.6</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19738</v>
      </c>
      <c r="CS35" s="692"/>
      <c r="CT35" s="692"/>
      <c r="CU35" s="692"/>
      <c r="CV35" s="692"/>
      <c r="CW35" s="692"/>
      <c r="CX35" s="692"/>
      <c r="CY35" s="693"/>
      <c r="CZ35" s="664">
        <v>0.4</v>
      </c>
      <c r="DA35" s="690"/>
      <c r="DB35" s="690"/>
      <c r="DC35" s="694"/>
      <c r="DD35" s="668">
        <v>12716</v>
      </c>
      <c r="DE35" s="692"/>
      <c r="DF35" s="692"/>
      <c r="DG35" s="692"/>
      <c r="DH35" s="692"/>
      <c r="DI35" s="692"/>
      <c r="DJ35" s="692"/>
      <c r="DK35" s="693"/>
      <c r="DL35" s="668">
        <v>12716</v>
      </c>
      <c r="DM35" s="692"/>
      <c r="DN35" s="692"/>
      <c r="DO35" s="692"/>
      <c r="DP35" s="692"/>
      <c r="DQ35" s="692"/>
      <c r="DR35" s="692"/>
      <c r="DS35" s="692"/>
      <c r="DT35" s="692"/>
      <c r="DU35" s="692"/>
      <c r="DV35" s="693"/>
      <c r="DW35" s="664">
        <v>0.4</v>
      </c>
      <c r="DX35" s="690"/>
      <c r="DY35" s="690"/>
      <c r="DZ35" s="690"/>
      <c r="EA35" s="690"/>
      <c r="EB35" s="690"/>
      <c r="EC35" s="691"/>
    </row>
    <row r="36" spans="2:133" ht="11.25" customHeight="1" x14ac:dyDescent="0.15">
      <c r="B36" s="656" t="s">
        <v>315</v>
      </c>
      <c r="C36" s="657"/>
      <c r="D36" s="657"/>
      <c r="E36" s="657"/>
      <c r="F36" s="657"/>
      <c r="G36" s="657"/>
      <c r="H36" s="657"/>
      <c r="I36" s="657"/>
      <c r="J36" s="657"/>
      <c r="K36" s="657"/>
      <c r="L36" s="657"/>
      <c r="M36" s="657"/>
      <c r="N36" s="657"/>
      <c r="O36" s="657"/>
      <c r="P36" s="657"/>
      <c r="Q36" s="658"/>
      <c r="R36" s="659">
        <v>132613</v>
      </c>
      <c r="S36" s="660"/>
      <c r="T36" s="660"/>
      <c r="U36" s="660"/>
      <c r="V36" s="660"/>
      <c r="W36" s="660"/>
      <c r="X36" s="660"/>
      <c r="Y36" s="661"/>
      <c r="Z36" s="662">
        <v>2.7</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584875</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7128</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748149</v>
      </c>
      <c r="CS36" s="660"/>
      <c r="CT36" s="660"/>
      <c r="CU36" s="660"/>
      <c r="CV36" s="660"/>
      <c r="CW36" s="660"/>
      <c r="CX36" s="660"/>
      <c r="CY36" s="661"/>
      <c r="CZ36" s="664">
        <v>15.5</v>
      </c>
      <c r="DA36" s="690"/>
      <c r="DB36" s="690"/>
      <c r="DC36" s="694"/>
      <c r="DD36" s="668">
        <v>656399</v>
      </c>
      <c r="DE36" s="660"/>
      <c r="DF36" s="660"/>
      <c r="DG36" s="660"/>
      <c r="DH36" s="660"/>
      <c r="DI36" s="660"/>
      <c r="DJ36" s="660"/>
      <c r="DK36" s="661"/>
      <c r="DL36" s="668">
        <v>413248</v>
      </c>
      <c r="DM36" s="660"/>
      <c r="DN36" s="660"/>
      <c r="DO36" s="660"/>
      <c r="DP36" s="660"/>
      <c r="DQ36" s="660"/>
      <c r="DR36" s="660"/>
      <c r="DS36" s="660"/>
      <c r="DT36" s="660"/>
      <c r="DU36" s="660"/>
      <c r="DV36" s="661"/>
      <c r="DW36" s="664">
        <v>12.3</v>
      </c>
      <c r="DX36" s="690"/>
      <c r="DY36" s="690"/>
      <c r="DZ36" s="690"/>
      <c r="EA36" s="690"/>
      <c r="EB36" s="690"/>
      <c r="EC36" s="691"/>
    </row>
    <row r="37" spans="2:133" ht="11.25" customHeight="1" x14ac:dyDescent="0.15">
      <c r="B37" s="656" t="s">
        <v>319</v>
      </c>
      <c r="C37" s="657"/>
      <c r="D37" s="657"/>
      <c r="E37" s="657"/>
      <c r="F37" s="657"/>
      <c r="G37" s="657"/>
      <c r="H37" s="657"/>
      <c r="I37" s="657"/>
      <c r="J37" s="657"/>
      <c r="K37" s="657"/>
      <c r="L37" s="657"/>
      <c r="M37" s="657"/>
      <c r="N37" s="657"/>
      <c r="O37" s="657"/>
      <c r="P37" s="657"/>
      <c r="Q37" s="658"/>
      <c r="R37" s="659">
        <v>121604</v>
      </c>
      <c r="S37" s="660"/>
      <c r="T37" s="660"/>
      <c r="U37" s="660"/>
      <c r="V37" s="660"/>
      <c r="W37" s="660"/>
      <c r="X37" s="660"/>
      <c r="Y37" s="661"/>
      <c r="Z37" s="662">
        <v>2.5</v>
      </c>
      <c r="AA37" s="662"/>
      <c r="AB37" s="662"/>
      <c r="AC37" s="662"/>
      <c r="AD37" s="663">
        <v>4855</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274341</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-7173</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106512</v>
      </c>
      <c r="CS37" s="692"/>
      <c r="CT37" s="692"/>
      <c r="CU37" s="692"/>
      <c r="CV37" s="692"/>
      <c r="CW37" s="692"/>
      <c r="CX37" s="692"/>
      <c r="CY37" s="693"/>
      <c r="CZ37" s="664">
        <v>2.2000000000000002</v>
      </c>
      <c r="DA37" s="690"/>
      <c r="DB37" s="690"/>
      <c r="DC37" s="694"/>
      <c r="DD37" s="668">
        <v>106512</v>
      </c>
      <c r="DE37" s="692"/>
      <c r="DF37" s="692"/>
      <c r="DG37" s="692"/>
      <c r="DH37" s="692"/>
      <c r="DI37" s="692"/>
      <c r="DJ37" s="692"/>
      <c r="DK37" s="693"/>
      <c r="DL37" s="668">
        <v>106512</v>
      </c>
      <c r="DM37" s="692"/>
      <c r="DN37" s="692"/>
      <c r="DO37" s="692"/>
      <c r="DP37" s="692"/>
      <c r="DQ37" s="692"/>
      <c r="DR37" s="692"/>
      <c r="DS37" s="692"/>
      <c r="DT37" s="692"/>
      <c r="DU37" s="692"/>
      <c r="DV37" s="693"/>
      <c r="DW37" s="664">
        <v>3.2</v>
      </c>
      <c r="DX37" s="690"/>
      <c r="DY37" s="690"/>
      <c r="DZ37" s="690"/>
      <c r="EA37" s="690"/>
      <c r="EB37" s="690"/>
      <c r="EC37" s="691"/>
    </row>
    <row r="38" spans="2:133" ht="11.25" customHeight="1" x14ac:dyDescent="0.15">
      <c r="B38" s="656" t="s">
        <v>323</v>
      </c>
      <c r="C38" s="657"/>
      <c r="D38" s="657"/>
      <c r="E38" s="657"/>
      <c r="F38" s="657"/>
      <c r="G38" s="657"/>
      <c r="H38" s="657"/>
      <c r="I38" s="657"/>
      <c r="J38" s="657"/>
      <c r="K38" s="657"/>
      <c r="L38" s="657"/>
      <c r="M38" s="657"/>
      <c r="N38" s="657"/>
      <c r="O38" s="657"/>
      <c r="P38" s="657"/>
      <c r="Q38" s="658"/>
      <c r="R38" s="659">
        <v>144000</v>
      </c>
      <c r="S38" s="660"/>
      <c r="T38" s="660"/>
      <c r="U38" s="660"/>
      <c r="V38" s="660"/>
      <c r="W38" s="660"/>
      <c r="X38" s="660"/>
      <c r="Y38" s="661"/>
      <c r="Z38" s="662">
        <v>2.9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t="s">
        <v>122</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772</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310534</v>
      </c>
      <c r="CS38" s="660"/>
      <c r="CT38" s="660"/>
      <c r="CU38" s="660"/>
      <c r="CV38" s="660"/>
      <c r="CW38" s="660"/>
      <c r="CX38" s="660"/>
      <c r="CY38" s="661"/>
      <c r="CZ38" s="664">
        <v>6.4</v>
      </c>
      <c r="DA38" s="690"/>
      <c r="DB38" s="690"/>
      <c r="DC38" s="694"/>
      <c r="DD38" s="668">
        <v>271789</v>
      </c>
      <c r="DE38" s="660"/>
      <c r="DF38" s="660"/>
      <c r="DG38" s="660"/>
      <c r="DH38" s="660"/>
      <c r="DI38" s="660"/>
      <c r="DJ38" s="660"/>
      <c r="DK38" s="661"/>
      <c r="DL38" s="668">
        <v>224459</v>
      </c>
      <c r="DM38" s="660"/>
      <c r="DN38" s="660"/>
      <c r="DO38" s="660"/>
      <c r="DP38" s="660"/>
      <c r="DQ38" s="660"/>
      <c r="DR38" s="660"/>
      <c r="DS38" s="660"/>
      <c r="DT38" s="660"/>
      <c r="DU38" s="660"/>
      <c r="DV38" s="661"/>
      <c r="DW38" s="664">
        <v>6.7</v>
      </c>
      <c r="DX38" s="690"/>
      <c r="DY38" s="690"/>
      <c r="DZ38" s="690"/>
      <c r="EA38" s="690"/>
      <c r="EB38" s="690"/>
      <c r="EC38" s="691"/>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1158</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248287</v>
      </c>
      <c r="CS39" s="692"/>
      <c r="CT39" s="692"/>
      <c r="CU39" s="692"/>
      <c r="CV39" s="692"/>
      <c r="CW39" s="692"/>
      <c r="CX39" s="692"/>
      <c r="CY39" s="693"/>
      <c r="CZ39" s="664">
        <v>5.0999999999999996</v>
      </c>
      <c r="DA39" s="690"/>
      <c r="DB39" s="690"/>
      <c r="DC39" s="694"/>
      <c r="DD39" s="668">
        <v>244552</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331</v>
      </c>
      <c r="C40" s="657"/>
      <c r="D40" s="657"/>
      <c r="E40" s="657"/>
      <c r="F40" s="657"/>
      <c r="G40" s="657"/>
      <c r="H40" s="657"/>
      <c r="I40" s="657"/>
      <c r="J40" s="657"/>
      <c r="K40" s="657"/>
      <c r="L40" s="657"/>
      <c r="M40" s="657"/>
      <c r="N40" s="657"/>
      <c r="O40" s="657"/>
      <c r="P40" s="657"/>
      <c r="Q40" s="658"/>
      <c r="R40" s="659">
        <v>46600</v>
      </c>
      <c r="S40" s="660"/>
      <c r="T40" s="660"/>
      <c r="U40" s="660"/>
      <c r="V40" s="660"/>
      <c r="W40" s="660"/>
      <c r="X40" s="660"/>
      <c r="Y40" s="661"/>
      <c r="Z40" s="662">
        <v>0.9</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106</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470</v>
      </c>
      <c r="CS40" s="660"/>
      <c r="CT40" s="660"/>
      <c r="CU40" s="660"/>
      <c r="CV40" s="660"/>
      <c r="CW40" s="660"/>
      <c r="CX40" s="660"/>
      <c r="CY40" s="661"/>
      <c r="CZ40" s="664">
        <v>0</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336</v>
      </c>
      <c r="C41" s="681"/>
      <c r="D41" s="681"/>
      <c r="E41" s="681"/>
      <c r="F41" s="681"/>
      <c r="G41" s="681"/>
      <c r="H41" s="681"/>
      <c r="I41" s="681"/>
      <c r="J41" s="681"/>
      <c r="K41" s="681"/>
      <c r="L41" s="681"/>
      <c r="M41" s="681"/>
      <c r="N41" s="681"/>
      <c r="O41" s="681"/>
      <c r="P41" s="681"/>
      <c r="Q41" s="682"/>
      <c r="R41" s="731">
        <v>4956395</v>
      </c>
      <c r="S41" s="732"/>
      <c r="T41" s="732"/>
      <c r="U41" s="732"/>
      <c r="V41" s="732"/>
      <c r="W41" s="732"/>
      <c r="X41" s="732"/>
      <c r="Y41" s="736"/>
      <c r="Z41" s="737">
        <v>100</v>
      </c>
      <c r="AA41" s="737"/>
      <c r="AB41" s="737"/>
      <c r="AC41" s="737"/>
      <c r="AD41" s="738">
        <v>3312716</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53291</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257243</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428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220965</v>
      </c>
      <c r="CS42" s="692"/>
      <c r="CT42" s="692"/>
      <c r="CU42" s="692"/>
      <c r="CV42" s="692"/>
      <c r="CW42" s="692"/>
      <c r="CX42" s="692"/>
      <c r="CY42" s="693"/>
      <c r="CZ42" s="664">
        <v>4.5999999999999996</v>
      </c>
      <c r="DA42" s="690"/>
      <c r="DB42" s="690"/>
      <c r="DC42" s="694"/>
      <c r="DD42" s="668">
        <v>47679</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17230</v>
      </c>
      <c r="CS43" s="692"/>
      <c r="CT43" s="692"/>
      <c r="CU43" s="692"/>
      <c r="CV43" s="692"/>
      <c r="CW43" s="692"/>
      <c r="CX43" s="692"/>
      <c r="CY43" s="693"/>
      <c r="CZ43" s="664">
        <v>0.4</v>
      </c>
      <c r="DA43" s="690"/>
      <c r="DB43" s="690"/>
      <c r="DC43" s="694"/>
      <c r="DD43" s="668">
        <v>17230</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218648</v>
      </c>
      <c r="CS44" s="660"/>
      <c r="CT44" s="660"/>
      <c r="CU44" s="660"/>
      <c r="CV44" s="660"/>
      <c r="CW44" s="660"/>
      <c r="CX44" s="660"/>
      <c r="CY44" s="661"/>
      <c r="CZ44" s="664">
        <v>4.5</v>
      </c>
      <c r="DA44" s="665"/>
      <c r="DB44" s="665"/>
      <c r="DC44" s="671"/>
      <c r="DD44" s="668">
        <v>47635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107193</v>
      </c>
      <c r="CS45" s="692"/>
      <c r="CT45" s="692"/>
      <c r="CU45" s="692"/>
      <c r="CV45" s="692"/>
      <c r="CW45" s="692"/>
      <c r="CX45" s="692"/>
      <c r="CY45" s="693"/>
      <c r="CZ45" s="664">
        <v>2.2000000000000002</v>
      </c>
      <c r="DA45" s="690"/>
      <c r="DB45" s="690"/>
      <c r="DC45" s="694"/>
      <c r="DD45" s="668">
        <v>1354</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111455</v>
      </c>
      <c r="CS46" s="660"/>
      <c r="CT46" s="660"/>
      <c r="CU46" s="660"/>
      <c r="CV46" s="660"/>
      <c r="CW46" s="660"/>
      <c r="CX46" s="660"/>
      <c r="CY46" s="661"/>
      <c r="CZ46" s="664">
        <v>2.2999999999999998</v>
      </c>
      <c r="DA46" s="665"/>
      <c r="DB46" s="665"/>
      <c r="DC46" s="671"/>
      <c r="DD46" s="668">
        <v>46281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2317</v>
      </c>
      <c r="CS47" s="692"/>
      <c r="CT47" s="692"/>
      <c r="CU47" s="692"/>
      <c r="CV47" s="692"/>
      <c r="CW47" s="692"/>
      <c r="CX47" s="692"/>
      <c r="CY47" s="693"/>
      <c r="CZ47" s="664">
        <v>0</v>
      </c>
      <c r="DA47" s="690"/>
      <c r="DB47" s="690"/>
      <c r="DC47" s="694"/>
      <c r="DD47" s="668">
        <v>44</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4821435</v>
      </c>
      <c r="CS49" s="718"/>
      <c r="CT49" s="718"/>
      <c r="CU49" s="718"/>
      <c r="CV49" s="718"/>
      <c r="CW49" s="718"/>
      <c r="CX49" s="718"/>
      <c r="CY49" s="747"/>
      <c r="CZ49" s="739">
        <v>100</v>
      </c>
      <c r="DA49" s="748"/>
      <c r="DB49" s="748"/>
      <c r="DC49" s="749"/>
      <c r="DD49" s="750">
        <v>3834771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Bx5SAm7G15ynMwSSkIT48kEvFZQey/Rb9gkg2+WHWQmUtx2/JKnWOlXMlzHpAIsae7E7C/FmYBPmlS2JzoCQ==" saltValue="D4m5oNYhj52Xy8l9kBCl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4956</v>
      </c>
      <c r="R7" s="789"/>
      <c r="S7" s="789"/>
      <c r="T7" s="789"/>
      <c r="U7" s="789"/>
      <c r="V7" s="789">
        <v>4821</v>
      </c>
      <c r="W7" s="789"/>
      <c r="X7" s="789"/>
      <c r="Y7" s="789"/>
      <c r="Z7" s="789"/>
      <c r="AA7" s="789">
        <v>135</v>
      </c>
      <c r="AB7" s="789"/>
      <c r="AC7" s="789"/>
      <c r="AD7" s="789"/>
      <c r="AE7" s="790"/>
      <c r="AF7" s="791">
        <v>127</v>
      </c>
      <c r="AG7" s="792"/>
      <c r="AH7" s="792"/>
      <c r="AI7" s="792"/>
      <c r="AJ7" s="793"/>
      <c r="AK7" s="794">
        <v>329</v>
      </c>
      <c r="AL7" s="795"/>
      <c r="AM7" s="795"/>
      <c r="AN7" s="795"/>
      <c r="AO7" s="795"/>
      <c r="AP7" s="795">
        <v>4103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6</v>
      </c>
      <c r="R8" s="820"/>
      <c r="S8" s="820"/>
      <c r="T8" s="820"/>
      <c r="U8" s="820"/>
      <c r="V8" s="820">
        <v>5</v>
      </c>
      <c r="W8" s="820"/>
      <c r="X8" s="820"/>
      <c r="Y8" s="820"/>
      <c r="Z8" s="820"/>
      <c r="AA8" s="820">
        <v>0</v>
      </c>
      <c r="AB8" s="820"/>
      <c r="AC8" s="820"/>
      <c r="AD8" s="820"/>
      <c r="AE8" s="821"/>
      <c r="AF8" s="822">
        <v>0</v>
      </c>
      <c r="AG8" s="823"/>
      <c r="AH8" s="823"/>
      <c r="AI8" s="823"/>
      <c r="AJ8" s="824"/>
      <c r="AK8" s="805">
        <v>4</v>
      </c>
      <c r="AL8" s="806"/>
      <c r="AM8" s="806"/>
      <c r="AN8" s="806"/>
      <c r="AO8" s="806"/>
      <c r="AP8" s="806" t="s">
        <v>549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4956</v>
      </c>
      <c r="R23" s="829"/>
      <c r="S23" s="829"/>
      <c r="T23" s="829"/>
      <c r="U23" s="829"/>
      <c r="V23" s="829">
        <v>4821</v>
      </c>
      <c r="W23" s="829"/>
      <c r="X23" s="829"/>
      <c r="Y23" s="829"/>
      <c r="Z23" s="829"/>
      <c r="AA23" s="829">
        <v>135</v>
      </c>
      <c r="AB23" s="829"/>
      <c r="AC23" s="829"/>
      <c r="AD23" s="829"/>
      <c r="AE23" s="830"/>
      <c r="AF23" s="831">
        <v>127</v>
      </c>
      <c r="AG23" s="829"/>
      <c r="AH23" s="829"/>
      <c r="AI23" s="829"/>
      <c r="AJ23" s="832"/>
      <c r="AK23" s="833"/>
      <c r="AL23" s="834"/>
      <c r="AM23" s="834"/>
      <c r="AN23" s="834"/>
      <c r="AO23" s="834"/>
      <c r="AP23" s="829">
        <v>4103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703</v>
      </c>
      <c r="R28" s="859"/>
      <c r="S28" s="859"/>
      <c r="T28" s="859"/>
      <c r="U28" s="859"/>
      <c r="V28" s="859">
        <v>696</v>
      </c>
      <c r="W28" s="859"/>
      <c r="X28" s="859"/>
      <c r="Y28" s="859"/>
      <c r="Z28" s="859"/>
      <c r="AA28" s="859">
        <v>7</v>
      </c>
      <c r="AB28" s="859"/>
      <c r="AC28" s="859"/>
      <c r="AD28" s="859"/>
      <c r="AE28" s="860"/>
      <c r="AF28" s="861">
        <v>7</v>
      </c>
      <c r="AG28" s="859"/>
      <c r="AH28" s="859"/>
      <c r="AI28" s="859"/>
      <c r="AJ28" s="862"/>
      <c r="AK28" s="863">
        <v>54</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677</v>
      </c>
      <c r="R29" s="820"/>
      <c r="S29" s="820"/>
      <c r="T29" s="820"/>
      <c r="U29" s="820"/>
      <c r="V29" s="820">
        <v>663</v>
      </c>
      <c r="W29" s="820"/>
      <c r="X29" s="820"/>
      <c r="Y29" s="820"/>
      <c r="Z29" s="820"/>
      <c r="AA29" s="820">
        <v>14</v>
      </c>
      <c r="AB29" s="820"/>
      <c r="AC29" s="820"/>
      <c r="AD29" s="820"/>
      <c r="AE29" s="821"/>
      <c r="AF29" s="822">
        <v>14</v>
      </c>
      <c r="AG29" s="823"/>
      <c r="AH29" s="823"/>
      <c r="AI29" s="823"/>
      <c r="AJ29" s="824"/>
      <c r="AK29" s="870">
        <v>141</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149</v>
      </c>
      <c r="R30" s="820"/>
      <c r="S30" s="820"/>
      <c r="T30" s="820"/>
      <c r="U30" s="820"/>
      <c r="V30" s="820">
        <v>146</v>
      </c>
      <c r="W30" s="820"/>
      <c r="X30" s="820"/>
      <c r="Y30" s="820"/>
      <c r="Z30" s="820"/>
      <c r="AA30" s="820">
        <v>4</v>
      </c>
      <c r="AB30" s="820"/>
      <c r="AC30" s="820"/>
      <c r="AD30" s="820"/>
      <c r="AE30" s="821"/>
      <c r="AF30" s="822">
        <v>4</v>
      </c>
      <c r="AG30" s="823"/>
      <c r="AH30" s="823"/>
      <c r="AI30" s="823"/>
      <c r="AJ30" s="824"/>
      <c r="AK30" s="870">
        <v>34</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229</v>
      </c>
      <c r="R31" s="820"/>
      <c r="S31" s="820"/>
      <c r="T31" s="820"/>
      <c r="U31" s="820"/>
      <c r="V31" s="820">
        <v>229</v>
      </c>
      <c r="W31" s="820"/>
      <c r="X31" s="820"/>
      <c r="Y31" s="820"/>
      <c r="Z31" s="820"/>
      <c r="AA31" s="820">
        <v>0</v>
      </c>
      <c r="AB31" s="820"/>
      <c r="AC31" s="820"/>
      <c r="AD31" s="820"/>
      <c r="AE31" s="821"/>
      <c r="AF31" s="822">
        <v>298</v>
      </c>
      <c r="AG31" s="823"/>
      <c r="AH31" s="823"/>
      <c r="AI31" s="823"/>
      <c r="AJ31" s="824"/>
      <c r="AK31" s="870">
        <v>0</v>
      </c>
      <c r="AL31" s="866"/>
      <c r="AM31" s="866"/>
      <c r="AN31" s="866"/>
      <c r="AO31" s="866"/>
      <c r="AP31" s="866">
        <v>1364</v>
      </c>
      <c r="AQ31" s="866"/>
      <c r="AR31" s="866"/>
      <c r="AS31" s="866"/>
      <c r="AT31" s="866"/>
      <c r="AU31" s="866">
        <v>0</v>
      </c>
      <c r="AV31" s="866"/>
      <c r="AW31" s="866"/>
      <c r="AX31" s="866"/>
      <c r="AY31" s="866"/>
      <c r="AZ31" s="867" t="s">
        <v>549</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490</v>
      </c>
      <c r="R32" s="820"/>
      <c r="S32" s="820"/>
      <c r="T32" s="820"/>
      <c r="U32" s="820"/>
      <c r="V32" s="820">
        <v>510</v>
      </c>
      <c r="W32" s="820"/>
      <c r="X32" s="820"/>
      <c r="Y32" s="820"/>
      <c r="Z32" s="820"/>
      <c r="AA32" s="820">
        <v>-21</v>
      </c>
      <c r="AB32" s="820"/>
      <c r="AC32" s="820"/>
      <c r="AD32" s="820"/>
      <c r="AE32" s="821"/>
      <c r="AF32" s="822">
        <v>127</v>
      </c>
      <c r="AG32" s="823"/>
      <c r="AH32" s="823"/>
      <c r="AI32" s="823"/>
      <c r="AJ32" s="824"/>
      <c r="AK32" s="870">
        <v>274</v>
      </c>
      <c r="AL32" s="866"/>
      <c r="AM32" s="866"/>
      <c r="AN32" s="866"/>
      <c r="AO32" s="866"/>
      <c r="AP32" s="866">
        <v>2006</v>
      </c>
      <c r="AQ32" s="866"/>
      <c r="AR32" s="866"/>
      <c r="AS32" s="866"/>
      <c r="AT32" s="866"/>
      <c r="AU32" s="866">
        <v>1661</v>
      </c>
      <c r="AV32" s="866"/>
      <c r="AW32" s="866"/>
      <c r="AX32" s="866"/>
      <c r="AY32" s="866"/>
      <c r="AZ32" s="867" t="s">
        <v>549</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450</v>
      </c>
      <c r="AG63" s="880"/>
      <c r="AH63" s="880"/>
      <c r="AI63" s="880"/>
      <c r="AJ63" s="881"/>
      <c r="AK63" s="882"/>
      <c r="AL63" s="877"/>
      <c r="AM63" s="877"/>
      <c r="AN63" s="877"/>
      <c r="AO63" s="877"/>
      <c r="AP63" s="880">
        <v>3370</v>
      </c>
      <c r="AQ63" s="880"/>
      <c r="AR63" s="880"/>
      <c r="AS63" s="880"/>
      <c r="AT63" s="880"/>
      <c r="AU63" s="880">
        <v>1661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313</v>
      </c>
      <c r="R69" s="866"/>
      <c r="S69" s="866"/>
      <c r="T69" s="866"/>
      <c r="U69" s="866"/>
      <c r="V69" s="866">
        <v>294</v>
      </c>
      <c r="W69" s="866"/>
      <c r="X69" s="866"/>
      <c r="Y69" s="866"/>
      <c r="Z69" s="866"/>
      <c r="AA69" s="866">
        <v>19</v>
      </c>
      <c r="AB69" s="866"/>
      <c r="AC69" s="866"/>
      <c r="AD69" s="866"/>
      <c r="AE69" s="866"/>
      <c r="AF69" s="866">
        <v>19</v>
      </c>
      <c r="AG69" s="866"/>
      <c r="AH69" s="866"/>
      <c r="AI69" s="866"/>
      <c r="AJ69" s="866"/>
      <c r="AK69" s="866">
        <v>83</v>
      </c>
      <c r="AL69" s="866"/>
      <c r="AM69" s="866"/>
      <c r="AN69" s="866"/>
      <c r="AO69" s="866"/>
      <c r="AP69" s="866" t="s">
        <v>549</v>
      </c>
      <c r="AQ69" s="866"/>
      <c r="AR69" s="866"/>
      <c r="AS69" s="866"/>
      <c r="AT69" s="866"/>
      <c r="AU69" s="866" t="s">
        <v>549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62</v>
      </c>
      <c r="R70" s="866"/>
      <c r="S70" s="866"/>
      <c r="T70" s="866"/>
      <c r="U70" s="866"/>
      <c r="V70" s="866">
        <v>61</v>
      </c>
      <c r="W70" s="866"/>
      <c r="X70" s="866"/>
      <c r="Y70" s="866"/>
      <c r="Z70" s="866"/>
      <c r="AA70" s="866">
        <v>1</v>
      </c>
      <c r="AB70" s="866"/>
      <c r="AC70" s="866"/>
      <c r="AD70" s="866"/>
      <c r="AE70" s="866"/>
      <c r="AF70" s="866">
        <v>1</v>
      </c>
      <c r="AG70" s="866"/>
      <c r="AH70" s="866"/>
      <c r="AI70" s="866"/>
      <c r="AJ70" s="866"/>
      <c r="AK70" s="866" t="s">
        <v>549</v>
      </c>
      <c r="AL70" s="866"/>
      <c r="AM70" s="866"/>
      <c r="AN70" s="866"/>
      <c r="AO70" s="866"/>
      <c r="AP70" s="866" t="s">
        <v>549</v>
      </c>
      <c r="AQ70" s="866"/>
      <c r="AR70" s="866"/>
      <c r="AS70" s="866"/>
      <c r="AT70" s="866"/>
      <c r="AU70" s="866" t="s">
        <v>549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155</v>
      </c>
      <c r="R71" s="866"/>
      <c r="S71" s="866"/>
      <c r="T71" s="866"/>
      <c r="U71" s="866"/>
      <c r="V71" s="866">
        <v>153</v>
      </c>
      <c r="W71" s="866"/>
      <c r="X71" s="866"/>
      <c r="Y71" s="866"/>
      <c r="Z71" s="866"/>
      <c r="AA71" s="866">
        <v>3</v>
      </c>
      <c r="AB71" s="866"/>
      <c r="AC71" s="866"/>
      <c r="AD71" s="866"/>
      <c r="AE71" s="866"/>
      <c r="AF71" s="866">
        <v>3</v>
      </c>
      <c r="AG71" s="866"/>
      <c r="AH71" s="866"/>
      <c r="AI71" s="866"/>
      <c r="AJ71" s="866"/>
      <c r="AK71" s="866" t="s">
        <v>549</v>
      </c>
      <c r="AL71" s="866"/>
      <c r="AM71" s="866"/>
      <c r="AN71" s="866"/>
      <c r="AO71" s="866"/>
      <c r="AP71" s="866" t="s">
        <v>549</v>
      </c>
      <c r="AQ71" s="866"/>
      <c r="AR71" s="866"/>
      <c r="AS71" s="866"/>
      <c r="AT71" s="866"/>
      <c r="AU71" s="866" t="s">
        <v>549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16</v>
      </c>
      <c r="R72" s="866"/>
      <c r="S72" s="866"/>
      <c r="T72" s="866"/>
      <c r="U72" s="866"/>
      <c r="V72" s="866">
        <v>14</v>
      </c>
      <c r="W72" s="866"/>
      <c r="X72" s="866"/>
      <c r="Y72" s="866"/>
      <c r="Z72" s="866"/>
      <c r="AA72" s="866">
        <v>2</v>
      </c>
      <c r="AB72" s="866"/>
      <c r="AC72" s="866"/>
      <c r="AD72" s="866"/>
      <c r="AE72" s="866"/>
      <c r="AF72" s="866">
        <v>2</v>
      </c>
      <c r="AG72" s="866"/>
      <c r="AH72" s="866"/>
      <c r="AI72" s="866"/>
      <c r="AJ72" s="866"/>
      <c r="AK72" s="866" t="s">
        <v>549</v>
      </c>
      <c r="AL72" s="866"/>
      <c r="AM72" s="866"/>
      <c r="AN72" s="866"/>
      <c r="AO72" s="866"/>
      <c r="AP72" s="866" t="s">
        <v>549</v>
      </c>
      <c r="AQ72" s="866"/>
      <c r="AR72" s="866"/>
      <c r="AS72" s="866"/>
      <c r="AT72" s="866"/>
      <c r="AU72" s="866" t="s">
        <v>549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555</v>
      </c>
      <c r="C73" s="910"/>
      <c r="D73" s="910"/>
      <c r="E73" s="910"/>
      <c r="F73" s="910"/>
      <c r="G73" s="910"/>
      <c r="H73" s="910"/>
      <c r="I73" s="910"/>
      <c r="J73" s="910"/>
      <c r="K73" s="910"/>
      <c r="L73" s="910"/>
      <c r="M73" s="910"/>
      <c r="N73" s="910"/>
      <c r="O73" s="910"/>
      <c r="P73" s="911"/>
      <c r="Q73" s="912">
        <v>5869</v>
      </c>
      <c r="R73" s="866"/>
      <c r="S73" s="866"/>
      <c r="T73" s="866"/>
      <c r="U73" s="866"/>
      <c r="V73" s="866">
        <v>4818</v>
      </c>
      <c r="W73" s="866"/>
      <c r="X73" s="866"/>
      <c r="Y73" s="866"/>
      <c r="Z73" s="866"/>
      <c r="AA73" s="866">
        <v>1051</v>
      </c>
      <c r="AB73" s="866"/>
      <c r="AC73" s="866"/>
      <c r="AD73" s="866"/>
      <c r="AE73" s="866"/>
      <c r="AF73" s="866">
        <v>1051</v>
      </c>
      <c r="AG73" s="866"/>
      <c r="AH73" s="866"/>
      <c r="AI73" s="866"/>
      <c r="AJ73" s="866"/>
      <c r="AK73" s="866">
        <v>18</v>
      </c>
      <c r="AL73" s="866"/>
      <c r="AM73" s="866"/>
      <c r="AN73" s="866"/>
      <c r="AO73" s="866"/>
      <c r="AP73" s="866" t="s">
        <v>549</v>
      </c>
      <c r="AQ73" s="866"/>
      <c r="AR73" s="866"/>
      <c r="AS73" s="866"/>
      <c r="AT73" s="866"/>
      <c r="AU73" s="866" t="s">
        <v>549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280</v>
      </c>
      <c r="R74" s="866"/>
      <c r="S74" s="866"/>
      <c r="T74" s="866"/>
      <c r="U74" s="866"/>
      <c r="V74" s="866">
        <v>269</v>
      </c>
      <c r="W74" s="866"/>
      <c r="X74" s="866"/>
      <c r="Y74" s="866"/>
      <c r="Z74" s="866"/>
      <c r="AA74" s="866">
        <v>11</v>
      </c>
      <c r="AB74" s="866"/>
      <c r="AC74" s="866"/>
      <c r="AD74" s="866"/>
      <c r="AE74" s="866"/>
      <c r="AF74" s="866">
        <v>11</v>
      </c>
      <c r="AG74" s="866"/>
      <c r="AH74" s="866"/>
      <c r="AI74" s="866"/>
      <c r="AJ74" s="866"/>
      <c r="AK74" s="866" t="s">
        <v>549</v>
      </c>
      <c r="AL74" s="866"/>
      <c r="AM74" s="866"/>
      <c r="AN74" s="866"/>
      <c r="AO74" s="866"/>
      <c r="AP74" s="866">
        <v>101</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557</v>
      </c>
      <c r="C75" s="910"/>
      <c r="D75" s="910"/>
      <c r="E75" s="910"/>
      <c r="F75" s="910"/>
      <c r="G75" s="910"/>
      <c r="H75" s="910"/>
      <c r="I75" s="910"/>
      <c r="J75" s="910"/>
      <c r="K75" s="910"/>
      <c r="L75" s="910"/>
      <c r="M75" s="910"/>
      <c r="N75" s="910"/>
      <c r="O75" s="910"/>
      <c r="P75" s="911"/>
      <c r="Q75" s="913">
        <v>5</v>
      </c>
      <c r="R75" s="914"/>
      <c r="S75" s="914"/>
      <c r="T75" s="914"/>
      <c r="U75" s="870"/>
      <c r="V75" s="915">
        <v>3</v>
      </c>
      <c r="W75" s="914"/>
      <c r="X75" s="914"/>
      <c r="Y75" s="914"/>
      <c r="Z75" s="870"/>
      <c r="AA75" s="915">
        <v>2</v>
      </c>
      <c r="AB75" s="914"/>
      <c r="AC75" s="914"/>
      <c r="AD75" s="914"/>
      <c r="AE75" s="870"/>
      <c r="AF75" s="915">
        <v>2</v>
      </c>
      <c r="AG75" s="914"/>
      <c r="AH75" s="914"/>
      <c r="AI75" s="914"/>
      <c r="AJ75" s="870"/>
      <c r="AK75" s="915">
        <v>0</v>
      </c>
      <c r="AL75" s="914"/>
      <c r="AM75" s="914"/>
      <c r="AN75" s="914"/>
      <c r="AO75" s="870"/>
      <c r="AP75" s="915" t="s">
        <v>549</v>
      </c>
      <c r="AQ75" s="914"/>
      <c r="AR75" s="914"/>
      <c r="AS75" s="914"/>
      <c r="AT75" s="870"/>
      <c r="AU75" s="866" t="s">
        <v>549</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558</v>
      </c>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866"/>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551</v>
      </c>
      <c r="C77" s="910"/>
      <c r="D77" s="910"/>
      <c r="E77" s="910"/>
      <c r="F77" s="910"/>
      <c r="G77" s="910"/>
      <c r="H77" s="910"/>
      <c r="I77" s="910"/>
      <c r="J77" s="910"/>
      <c r="K77" s="910"/>
      <c r="L77" s="910"/>
      <c r="M77" s="910"/>
      <c r="N77" s="910"/>
      <c r="O77" s="910"/>
      <c r="P77" s="911"/>
      <c r="Q77" s="913">
        <v>237</v>
      </c>
      <c r="R77" s="914"/>
      <c r="S77" s="914"/>
      <c r="T77" s="914"/>
      <c r="U77" s="870"/>
      <c r="V77" s="915">
        <v>234</v>
      </c>
      <c r="W77" s="914"/>
      <c r="X77" s="914"/>
      <c r="Y77" s="914"/>
      <c r="Z77" s="870"/>
      <c r="AA77" s="915">
        <v>4</v>
      </c>
      <c r="AB77" s="914"/>
      <c r="AC77" s="914"/>
      <c r="AD77" s="914"/>
      <c r="AE77" s="870"/>
      <c r="AF77" s="915">
        <v>4</v>
      </c>
      <c r="AG77" s="914"/>
      <c r="AH77" s="914"/>
      <c r="AI77" s="914"/>
      <c r="AJ77" s="870"/>
      <c r="AK77" s="915">
        <v>12</v>
      </c>
      <c r="AL77" s="914"/>
      <c r="AM77" s="914"/>
      <c r="AN77" s="914"/>
      <c r="AO77" s="870"/>
      <c r="AP77" s="915" t="s">
        <v>549</v>
      </c>
      <c r="AQ77" s="914"/>
      <c r="AR77" s="914"/>
      <c r="AS77" s="914"/>
      <c r="AT77" s="870"/>
      <c r="AU77" s="866" t="s">
        <v>549</v>
      </c>
      <c r="AV77" s="866"/>
      <c r="AW77" s="866"/>
      <c r="AX77" s="866"/>
      <c r="AY77" s="866"/>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559</v>
      </c>
      <c r="C78" s="910"/>
      <c r="D78" s="910"/>
      <c r="E78" s="910"/>
      <c r="F78" s="910"/>
      <c r="G78" s="910"/>
      <c r="H78" s="910"/>
      <c r="I78" s="910"/>
      <c r="J78" s="910"/>
      <c r="K78" s="910"/>
      <c r="L78" s="910"/>
      <c r="M78" s="910"/>
      <c r="N78" s="910"/>
      <c r="O78" s="910"/>
      <c r="P78" s="911"/>
      <c r="Q78" s="912">
        <v>254366</v>
      </c>
      <c r="R78" s="866"/>
      <c r="S78" s="866"/>
      <c r="T78" s="866"/>
      <c r="U78" s="866"/>
      <c r="V78" s="866">
        <v>246438</v>
      </c>
      <c r="W78" s="866"/>
      <c r="X78" s="866"/>
      <c r="Y78" s="866"/>
      <c r="Z78" s="866"/>
      <c r="AA78" s="866">
        <v>7929</v>
      </c>
      <c r="AB78" s="866"/>
      <c r="AC78" s="866"/>
      <c r="AD78" s="866"/>
      <c r="AE78" s="866"/>
      <c r="AF78" s="866">
        <v>7525</v>
      </c>
      <c r="AG78" s="866"/>
      <c r="AH78" s="866"/>
      <c r="AI78" s="866"/>
      <c r="AJ78" s="866"/>
      <c r="AK78" s="866" t="s">
        <v>549</v>
      </c>
      <c r="AL78" s="866"/>
      <c r="AM78" s="866"/>
      <c r="AN78" s="866"/>
      <c r="AO78" s="866"/>
      <c r="AP78" s="866" t="s">
        <v>549</v>
      </c>
      <c r="AQ78" s="866"/>
      <c r="AR78" s="866"/>
      <c r="AS78" s="866"/>
      <c r="AT78" s="866"/>
      <c r="AU78" s="866" t="s">
        <v>549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560</v>
      </c>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551</v>
      </c>
      <c r="C80" s="910"/>
      <c r="D80" s="910"/>
      <c r="E80" s="910"/>
      <c r="F80" s="910"/>
      <c r="G80" s="910"/>
      <c r="H80" s="910"/>
      <c r="I80" s="910"/>
      <c r="J80" s="910"/>
      <c r="K80" s="910"/>
      <c r="L80" s="910"/>
      <c r="M80" s="910"/>
      <c r="N80" s="910"/>
      <c r="O80" s="910"/>
      <c r="P80" s="911"/>
      <c r="Q80" s="912">
        <v>249</v>
      </c>
      <c r="R80" s="866"/>
      <c r="S80" s="866"/>
      <c r="T80" s="866"/>
      <c r="U80" s="866"/>
      <c r="V80" s="866">
        <v>153</v>
      </c>
      <c r="W80" s="866"/>
      <c r="X80" s="866"/>
      <c r="Y80" s="866"/>
      <c r="Z80" s="866"/>
      <c r="AA80" s="866">
        <v>96</v>
      </c>
      <c r="AB80" s="866"/>
      <c r="AC80" s="866"/>
      <c r="AD80" s="866"/>
      <c r="AE80" s="866"/>
      <c r="AF80" s="866">
        <v>96</v>
      </c>
      <c r="AG80" s="866"/>
      <c r="AH80" s="866"/>
      <c r="AI80" s="866"/>
      <c r="AJ80" s="866"/>
      <c r="AK80" s="866" t="s">
        <v>549</v>
      </c>
      <c r="AL80" s="866"/>
      <c r="AM80" s="866"/>
      <c r="AN80" s="866"/>
      <c r="AO80" s="866"/>
      <c r="AP80" s="866" t="s">
        <v>549</v>
      </c>
      <c r="AQ80" s="866"/>
      <c r="AR80" s="866"/>
      <c r="AS80" s="866"/>
      <c r="AT80" s="866"/>
      <c r="AU80" s="866" t="s">
        <v>549</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561</v>
      </c>
      <c r="C81" s="910"/>
      <c r="D81" s="910"/>
      <c r="E81" s="910"/>
      <c r="F81" s="910"/>
      <c r="G81" s="910"/>
      <c r="H81" s="910"/>
      <c r="I81" s="910"/>
      <c r="J81" s="910"/>
      <c r="K81" s="910"/>
      <c r="L81" s="910"/>
      <c r="M81" s="910"/>
      <c r="N81" s="910"/>
      <c r="O81" s="910"/>
      <c r="P81" s="911"/>
      <c r="Q81" s="912">
        <v>38</v>
      </c>
      <c r="R81" s="866"/>
      <c r="S81" s="866"/>
      <c r="T81" s="866"/>
      <c r="U81" s="866"/>
      <c r="V81" s="866">
        <v>23</v>
      </c>
      <c r="W81" s="866"/>
      <c r="X81" s="866"/>
      <c r="Y81" s="866"/>
      <c r="Z81" s="866"/>
      <c r="AA81" s="866">
        <v>15</v>
      </c>
      <c r="AB81" s="866"/>
      <c r="AC81" s="866"/>
      <c r="AD81" s="866"/>
      <c r="AE81" s="866"/>
      <c r="AF81" s="866">
        <v>15</v>
      </c>
      <c r="AG81" s="866"/>
      <c r="AH81" s="866"/>
      <c r="AI81" s="866"/>
      <c r="AJ81" s="866"/>
      <c r="AK81" s="866" t="s">
        <v>549</v>
      </c>
      <c r="AL81" s="866"/>
      <c r="AM81" s="866"/>
      <c r="AN81" s="866"/>
      <c r="AO81" s="866"/>
      <c r="AP81" s="866" t="s">
        <v>549</v>
      </c>
      <c r="AQ81" s="866"/>
      <c r="AR81" s="866"/>
      <c r="AS81" s="866"/>
      <c r="AT81" s="866"/>
      <c r="AU81" s="866" t="s">
        <v>549</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562</v>
      </c>
      <c r="C82" s="910"/>
      <c r="D82" s="910"/>
      <c r="E82" s="910"/>
      <c r="F82" s="910"/>
      <c r="G82" s="910"/>
      <c r="H82" s="910"/>
      <c r="I82" s="910"/>
      <c r="J82" s="910"/>
      <c r="K82" s="910"/>
      <c r="L82" s="910"/>
      <c r="M82" s="910"/>
      <c r="N82" s="910"/>
      <c r="O82" s="910"/>
      <c r="P82" s="911"/>
      <c r="Q82" s="912">
        <v>374</v>
      </c>
      <c r="R82" s="866"/>
      <c r="S82" s="866"/>
      <c r="T82" s="866"/>
      <c r="U82" s="866"/>
      <c r="V82" s="866">
        <v>363</v>
      </c>
      <c r="W82" s="866"/>
      <c r="X82" s="866"/>
      <c r="Y82" s="866"/>
      <c r="Z82" s="866"/>
      <c r="AA82" s="866">
        <v>11</v>
      </c>
      <c r="AB82" s="866"/>
      <c r="AC82" s="866"/>
      <c r="AD82" s="866"/>
      <c r="AE82" s="866"/>
      <c r="AF82" s="866">
        <v>11</v>
      </c>
      <c r="AG82" s="866"/>
      <c r="AH82" s="866"/>
      <c r="AI82" s="866"/>
      <c r="AJ82" s="866"/>
      <c r="AK82" s="866" t="s">
        <v>549</v>
      </c>
      <c r="AL82" s="866"/>
      <c r="AM82" s="866"/>
      <c r="AN82" s="866"/>
      <c r="AO82" s="866"/>
      <c r="AP82" s="866" t="s">
        <v>549</v>
      </c>
      <c r="AQ82" s="866"/>
      <c r="AR82" s="866"/>
      <c r="AS82" s="866"/>
      <c r="AT82" s="866"/>
      <c r="AU82" s="866" t="s">
        <v>549</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563</v>
      </c>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551</v>
      </c>
      <c r="C84" s="910"/>
      <c r="D84" s="910"/>
      <c r="E84" s="910"/>
      <c r="F84" s="910"/>
      <c r="G84" s="910"/>
      <c r="H84" s="910"/>
      <c r="I84" s="910"/>
      <c r="J84" s="910"/>
      <c r="K84" s="910"/>
      <c r="L84" s="910"/>
      <c r="M84" s="910"/>
      <c r="N84" s="910"/>
      <c r="O84" s="910"/>
      <c r="P84" s="911"/>
      <c r="Q84" s="912">
        <v>207</v>
      </c>
      <c r="R84" s="866"/>
      <c r="S84" s="866"/>
      <c r="T84" s="866"/>
      <c r="U84" s="866"/>
      <c r="V84" s="866">
        <v>150</v>
      </c>
      <c r="W84" s="866"/>
      <c r="X84" s="866"/>
      <c r="Y84" s="866"/>
      <c r="Z84" s="866"/>
      <c r="AA84" s="866">
        <v>57</v>
      </c>
      <c r="AB84" s="866"/>
      <c r="AC84" s="866"/>
      <c r="AD84" s="866"/>
      <c r="AE84" s="866"/>
      <c r="AF84" s="866">
        <v>23</v>
      </c>
      <c r="AG84" s="866"/>
      <c r="AH84" s="866"/>
      <c r="AI84" s="866"/>
      <c r="AJ84" s="866"/>
      <c r="AK84" s="866">
        <v>5</v>
      </c>
      <c r="AL84" s="866"/>
      <c r="AM84" s="866"/>
      <c r="AN84" s="866"/>
      <c r="AO84" s="866"/>
      <c r="AP84" s="866">
        <v>17</v>
      </c>
      <c r="AQ84" s="866"/>
      <c r="AR84" s="866"/>
      <c r="AS84" s="866"/>
      <c r="AT84" s="866"/>
      <c r="AU84" s="866">
        <v>4</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t="s">
        <v>564</v>
      </c>
      <c r="C85" s="910"/>
      <c r="D85" s="910"/>
      <c r="E85" s="910"/>
      <c r="F85" s="910"/>
      <c r="G85" s="910"/>
      <c r="H85" s="910"/>
      <c r="I85" s="910"/>
      <c r="J85" s="910"/>
      <c r="K85" s="910"/>
      <c r="L85" s="910"/>
      <c r="M85" s="910"/>
      <c r="N85" s="910"/>
      <c r="O85" s="910"/>
      <c r="P85" s="911"/>
      <c r="Q85" s="912">
        <v>248</v>
      </c>
      <c r="R85" s="866"/>
      <c r="S85" s="866"/>
      <c r="T85" s="866"/>
      <c r="U85" s="866"/>
      <c r="V85" s="866">
        <v>205</v>
      </c>
      <c r="W85" s="866"/>
      <c r="X85" s="866"/>
      <c r="Y85" s="866"/>
      <c r="Z85" s="866"/>
      <c r="AA85" s="866">
        <v>43</v>
      </c>
      <c r="AB85" s="866"/>
      <c r="AC85" s="866"/>
      <c r="AD85" s="866"/>
      <c r="AE85" s="866"/>
      <c r="AF85" s="866">
        <v>43</v>
      </c>
      <c r="AG85" s="866"/>
      <c r="AH85" s="866"/>
      <c r="AI85" s="866"/>
      <c r="AJ85" s="866"/>
      <c r="AK85" s="866" t="s">
        <v>549</v>
      </c>
      <c r="AL85" s="866"/>
      <c r="AM85" s="866"/>
      <c r="AN85" s="866"/>
      <c r="AO85" s="866"/>
      <c r="AP85" s="866" t="s">
        <v>549</v>
      </c>
      <c r="AQ85" s="866"/>
      <c r="AR85" s="866"/>
      <c r="AS85" s="866"/>
      <c r="AT85" s="866"/>
      <c r="AU85" s="866" t="s">
        <v>549</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t="s">
        <v>565</v>
      </c>
      <c r="C86" s="910"/>
      <c r="D86" s="910"/>
      <c r="E86" s="910"/>
      <c r="F86" s="910"/>
      <c r="G86" s="910"/>
      <c r="H86" s="910"/>
      <c r="I86" s="910"/>
      <c r="J86" s="910"/>
      <c r="K86" s="910"/>
      <c r="L86" s="910"/>
      <c r="M86" s="910"/>
      <c r="N86" s="910"/>
      <c r="O86" s="910"/>
      <c r="P86" s="911"/>
      <c r="Q86" s="912">
        <v>284</v>
      </c>
      <c r="R86" s="866"/>
      <c r="S86" s="866"/>
      <c r="T86" s="866"/>
      <c r="U86" s="866"/>
      <c r="V86" s="866">
        <v>243</v>
      </c>
      <c r="W86" s="866"/>
      <c r="X86" s="866"/>
      <c r="Y86" s="866"/>
      <c r="Z86" s="866"/>
      <c r="AA86" s="866">
        <v>41</v>
      </c>
      <c r="AB86" s="866"/>
      <c r="AC86" s="866"/>
      <c r="AD86" s="866"/>
      <c r="AE86" s="866"/>
      <c r="AF86" s="866">
        <v>35</v>
      </c>
      <c r="AG86" s="866"/>
      <c r="AH86" s="866"/>
      <c r="AI86" s="866"/>
      <c r="AJ86" s="866"/>
      <c r="AK86" s="866">
        <v>31</v>
      </c>
      <c r="AL86" s="866"/>
      <c r="AM86" s="866"/>
      <c r="AN86" s="866"/>
      <c r="AO86" s="866"/>
      <c r="AP86" s="866" t="s">
        <v>549</v>
      </c>
      <c r="AQ86" s="866"/>
      <c r="AR86" s="866"/>
      <c r="AS86" s="866"/>
      <c r="AT86" s="866"/>
      <c r="AU86" s="866" t="s">
        <v>549</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8841</v>
      </c>
      <c r="AG88" s="880"/>
      <c r="AH88" s="880"/>
      <c r="AI88" s="880"/>
      <c r="AJ88" s="880"/>
      <c r="AK88" s="877"/>
      <c r="AL88" s="877"/>
      <c r="AM88" s="877"/>
      <c r="AN88" s="877"/>
      <c r="AO88" s="877"/>
      <c r="AP88" s="880">
        <v>118</v>
      </c>
      <c r="AQ88" s="880"/>
      <c r="AR88" s="880"/>
      <c r="AS88" s="880"/>
      <c r="AT88" s="880"/>
      <c r="AU88" s="880">
        <v>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372858</v>
      </c>
      <c r="AB110" s="936"/>
      <c r="AC110" s="936"/>
      <c r="AD110" s="936"/>
      <c r="AE110" s="937"/>
      <c r="AF110" s="938">
        <v>383826</v>
      </c>
      <c r="AG110" s="936"/>
      <c r="AH110" s="936"/>
      <c r="AI110" s="936"/>
      <c r="AJ110" s="937"/>
      <c r="AK110" s="938">
        <v>394708</v>
      </c>
      <c r="AL110" s="936"/>
      <c r="AM110" s="936"/>
      <c r="AN110" s="936"/>
      <c r="AO110" s="937"/>
      <c r="AP110" s="939">
        <v>13.5</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4495429</v>
      </c>
      <c r="BR110" s="967"/>
      <c r="BS110" s="967"/>
      <c r="BT110" s="967"/>
      <c r="BU110" s="967"/>
      <c r="BV110" s="967">
        <v>4338059</v>
      </c>
      <c r="BW110" s="967"/>
      <c r="BX110" s="967"/>
      <c r="BY110" s="967"/>
      <c r="BZ110" s="967"/>
      <c r="CA110" s="967">
        <v>4103330</v>
      </c>
      <c r="CB110" s="967"/>
      <c r="CC110" s="967"/>
      <c r="CD110" s="967"/>
      <c r="CE110" s="967"/>
      <c r="CF110" s="980">
        <v>140.5</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1893532</v>
      </c>
      <c r="BR112" s="962"/>
      <c r="BS112" s="962"/>
      <c r="BT112" s="962"/>
      <c r="BU112" s="962"/>
      <c r="BV112" s="962">
        <v>1714284</v>
      </c>
      <c r="BW112" s="962"/>
      <c r="BX112" s="962"/>
      <c r="BY112" s="962"/>
      <c r="BZ112" s="962"/>
      <c r="CA112" s="962">
        <v>1661195</v>
      </c>
      <c r="CB112" s="962"/>
      <c r="CC112" s="962"/>
      <c r="CD112" s="962"/>
      <c r="CE112" s="962"/>
      <c r="CF112" s="956">
        <v>56.9</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225250</v>
      </c>
      <c r="AB113" s="974"/>
      <c r="AC113" s="974"/>
      <c r="AD113" s="974"/>
      <c r="AE113" s="975"/>
      <c r="AF113" s="976">
        <v>206766</v>
      </c>
      <c r="AG113" s="974"/>
      <c r="AH113" s="974"/>
      <c r="AI113" s="974"/>
      <c r="AJ113" s="975"/>
      <c r="AK113" s="976">
        <v>163627</v>
      </c>
      <c r="AL113" s="974"/>
      <c r="AM113" s="974"/>
      <c r="AN113" s="974"/>
      <c r="AO113" s="975"/>
      <c r="AP113" s="977">
        <v>5.6</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1215</v>
      </c>
      <c r="BR113" s="962"/>
      <c r="BS113" s="962"/>
      <c r="BT113" s="962"/>
      <c r="BU113" s="962"/>
      <c r="BV113" s="962">
        <v>4355</v>
      </c>
      <c r="BW113" s="962"/>
      <c r="BX113" s="962"/>
      <c r="BY113" s="962"/>
      <c r="BZ113" s="962"/>
      <c r="CA113" s="962">
        <v>3863</v>
      </c>
      <c r="CB113" s="962"/>
      <c r="CC113" s="962"/>
      <c r="CD113" s="962"/>
      <c r="CE113" s="962"/>
      <c r="CF113" s="956">
        <v>0.1</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342</v>
      </c>
      <c r="AB114" s="995"/>
      <c r="AC114" s="995"/>
      <c r="AD114" s="995"/>
      <c r="AE114" s="996"/>
      <c r="AF114" s="997">
        <v>342</v>
      </c>
      <c r="AG114" s="995"/>
      <c r="AH114" s="995"/>
      <c r="AI114" s="995"/>
      <c r="AJ114" s="996"/>
      <c r="AK114" s="997">
        <v>342</v>
      </c>
      <c r="AL114" s="995"/>
      <c r="AM114" s="995"/>
      <c r="AN114" s="995"/>
      <c r="AO114" s="996"/>
      <c r="AP114" s="998">
        <v>0</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t="s">
        <v>122</v>
      </c>
      <c r="BR114" s="962"/>
      <c r="BS114" s="962"/>
      <c r="BT114" s="962"/>
      <c r="BU114" s="962"/>
      <c r="BV114" s="962" t="s">
        <v>122</v>
      </c>
      <c r="BW114" s="962"/>
      <c r="BX114" s="962"/>
      <c r="BY114" s="962"/>
      <c r="BZ114" s="962"/>
      <c r="CA114" s="962" t="s">
        <v>122</v>
      </c>
      <c r="CB114" s="962"/>
      <c r="CC114" s="962"/>
      <c r="CD114" s="962"/>
      <c r="CE114" s="962"/>
      <c r="CF114" s="956" t="s">
        <v>122</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598450</v>
      </c>
      <c r="AB117" s="1015"/>
      <c r="AC117" s="1015"/>
      <c r="AD117" s="1015"/>
      <c r="AE117" s="1016"/>
      <c r="AF117" s="1017">
        <v>590934</v>
      </c>
      <c r="AG117" s="1015"/>
      <c r="AH117" s="1015"/>
      <c r="AI117" s="1015"/>
      <c r="AJ117" s="1016"/>
      <c r="AK117" s="1017">
        <v>558677</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6390176</v>
      </c>
      <c r="BR119" s="1036"/>
      <c r="BS119" s="1036"/>
      <c r="BT119" s="1036"/>
      <c r="BU119" s="1036"/>
      <c r="BV119" s="1036">
        <v>6056698</v>
      </c>
      <c r="BW119" s="1036"/>
      <c r="BX119" s="1036"/>
      <c r="BY119" s="1036"/>
      <c r="BZ119" s="1036"/>
      <c r="CA119" s="1036">
        <v>5768388</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2133354</v>
      </c>
      <c r="BR120" s="967"/>
      <c r="BS120" s="967"/>
      <c r="BT120" s="967"/>
      <c r="BU120" s="967"/>
      <c r="BV120" s="967">
        <v>1968730</v>
      </c>
      <c r="BW120" s="967"/>
      <c r="BX120" s="967"/>
      <c r="BY120" s="967"/>
      <c r="BZ120" s="967"/>
      <c r="CA120" s="967">
        <v>1894973</v>
      </c>
      <c r="CB120" s="967"/>
      <c r="CC120" s="967"/>
      <c r="CD120" s="967"/>
      <c r="CE120" s="967"/>
      <c r="CF120" s="980">
        <v>64.900000000000006</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1661195</v>
      </c>
      <c r="DR120" s="967"/>
      <c r="DS120" s="967"/>
      <c r="DT120" s="967"/>
      <c r="DU120" s="967"/>
      <c r="DV120" s="968">
        <v>56.9</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4068824</v>
      </c>
      <c r="BR122" s="1036"/>
      <c r="BS122" s="1036"/>
      <c r="BT122" s="1036"/>
      <c r="BU122" s="1036"/>
      <c r="BV122" s="1036">
        <v>3869003</v>
      </c>
      <c r="BW122" s="1036"/>
      <c r="BX122" s="1036"/>
      <c r="BY122" s="1036"/>
      <c r="BZ122" s="1036"/>
      <c r="CA122" s="1036">
        <v>3795259</v>
      </c>
      <c r="CB122" s="1036"/>
      <c r="CC122" s="1036"/>
      <c r="CD122" s="1036"/>
      <c r="CE122" s="1036"/>
      <c r="CF122" s="1053">
        <v>130</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6202178</v>
      </c>
      <c r="BR123" s="1100"/>
      <c r="BS123" s="1100"/>
      <c r="BT123" s="1100"/>
      <c r="BU123" s="1100"/>
      <c r="BV123" s="1100">
        <v>5837733</v>
      </c>
      <c r="BW123" s="1100"/>
      <c r="BX123" s="1100"/>
      <c r="BY123" s="1100"/>
      <c r="BZ123" s="1100"/>
      <c r="CA123" s="1100">
        <v>5690232</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6.4</v>
      </c>
      <c r="BR124" s="1063"/>
      <c r="BS124" s="1063"/>
      <c r="BT124" s="1063"/>
      <c r="BU124" s="1063"/>
      <c r="BV124" s="1063">
        <v>7.7</v>
      </c>
      <c r="BW124" s="1063"/>
      <c r="BX124" s="1063"/>
      <c r="BY124" s="1063"/>
      <c r="BZ124" s="1063"/>
      <c r="CA124" s="1063">
        <v>2.6</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v>1893532</v>
      </c>
      <c r="DH124" s="1022"/>
      <c r="DI124" s="1022"/>
      <c r="DJ124" s="1022"/>
      <c r="DK124" s="1023"/>
      <c r="DL124" s="1021">
        <v>1714284</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1817</v>
      </c>
      <c r="AB128" s="1082"/>
      <c r="AC128" s="1082"/>
      <c r="AD128" s="1082"/>
      <c r="AE128" s="1083"/>
      <c r="AF128" s="1084">
        <v>251</v>
      </c>
      <c r="AG128" s="1082"/>
      <c r="AH128" s="1082"/>
      <c r="AI128" s="1082"/>
      <c r="AJ128" s="1083"/>
      <c r="AK128" s="1084">
        <v>251</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3292138</v>
      </c>
      <c r="AB129" s="995"/>
      <c r="AC129" s="995"/>
      <c r="AD129" s="995"/>
      <c r="AE129" s="996"/>
      <c r="AF129" s="997">
        <v>3187410</v>
      </c>
      <c r="AG129" s="995"/>
      <c r="AH129" s="995"/>
      <c r="AI129" s="995"/>
      <c r="AJ129" s="996"/>
      <c r="AK129" s="997">
        <v>3278686</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375241</v>
      </c>
      <c r="AB130" s="995"/>
      <c r="AC130" s="995"/>
      <c r="AD130" s="995"/>
      <c r="AE130" s="996"/>
      <c r="AF130" s="997">
        <v>370763</v>
      </c>
      <c r="AG130" s="995"/>
      <c r="AH130" s="995"/>
      <c r="AI130" s="995"/>
      <c r="AJ130" s="996"/>
      <c r="AK130" s="997">
        <v>358622</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7.4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2916897</v>
      </c>
      <c r="AB131" s="1022"/>
      <c r="AC131" s="1022"/>
      <c r="AD131" s="1022"/>
      <c r="AE131" s="1023"/>
      <c r="AF131" s="1021">
        <v>2816647</v>
      </c>
      <c r="AG131" s="1022"/>
      <c r="AH131" s="1022"/>
      <c r="AI131" s="1022"/>
      <c r="AJ131" s="1023"/>
      <c r="AK131" s="1021">
        <v>2920064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2.6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7.5899834650000004</v>
      </c>
      <c r="AB132" s="1133"/>
      <c r="AC132" s="1133"/>
      <c r="AD132" s="1133"/>
      <c r="AE132" s="1134"/>
      <c r="AF132" s="1135">
        <v>7.8078640010000004</v>
      </c>
      <c r="AG132" s="1133"/>
      <c r="AH132" s="1133"/>
      <c r="AI132" s="1133"/>
      <c r="AJ132" s="1134"/>
      <c r="AK132" s="1135">
        <v>6.8424388819999997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7.4</v>
      </c>
      <c r="AB133" s="1116"/>
      <c r="AC133" s="1116"/>
      <c r="AD133" s="1116"/>
      <c r="AE133" s="1117"/>
      <c r="AF133" s="1115">
        <v>7.6</v>
      </c>
      <c r="AG133" s="1116"/>
      <c r="AH133" s="1116"/>
      <c r="AI133" s="1116"/>
      <c r="AJ133" s="1117"/>
      <c r="AK133" s="1115">
        <v>7.4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x+ov7JeJkuIINOl7CVG/Lyjld9LDBDzskf8N4n3UTyJJdH1uz2qWffjkWPNtKkeqMEem6GI1ZMj3ueCmbr9nw==" saltValue="9RnftjYBlyCjqQMD8WGR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pv9wYSU6mB7Gfx6qp/iG+d1szX1C7bwOyzSTDN9aCP+54WOvh3MEBq/LW6zGehweS+u11+eie64AhFEjwRkCw==" saltValue="AWEvmETZ3YGuuqsWCa9o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SzmZKOzVXEEGMOfnlvvQI9lBWBG/SQzczqblemsm7ThOp0IFTUA84VGKxOTM//9ytNJPNKKKY05+krt0mskhg==" saltValue="OCnnFeBAhV4jO/MxVMSJ7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1244542</v>
      </c>
      <c r="AP9" s="281">
        <v>112476</v>
      </c>
      <c r="AQ9" s="282">
        <v>111034</v>
      </c>
      <c r="AR9" s="283">
        <v>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32984</v>
      </c>
      <c r="AP10" s="284">
        <v>2981</v>
      </c>
      <c r="AQ10" s="285">
        <v>15617</v>
      </c>
      <c r="AR10" s="286">
        <v>-80.900000000000006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1538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0</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22149</v>
      </c>
      <c r="AP13" s="284">
        <v>2002</v>
      </c>
      <c r="AQ13" s="285">
        <v>4378</v>
      </c>
      <c r="AR13" s="286">
        <v>-54.3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17230</v>
      </c>
      <c r="AP14" s="284">
        <v>1557</v>
      </c>
      <c r="AQ14" s="285">
        <v>2499</v>
      </c>
      <c r="AR14" s="286">
        <v>-37.700000000000003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-71953</v>
      </c>
      <c r="AP15" s="284">
        <v>-6503</v>
      </c>
      <c r="AQ15" s="285">
        <v>-6867</v>
      </c>
      <c r="AR15" s="286">
        <v>-5.3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1244952</v>
      </c>
      <c r="AP16" s="284">
        <v>112513</v>
      </c>
      <c r="AQ16" s="285">
        <v>128199</v>
      </c>
      <c r="AR16" s="286">
        <v>-12.2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9.0399999999999991</v>
      </c>
      <c r="AP21" s="298">
        <v>10.85</v>
      </c>
      <c r="AQ21" s="299">
        <v>-1.81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101.6</v>
      </c>
      <c r="AP22" s="303">
        <v>96.2</v>
      </c>
      <c r="AQ22" s="304">
        <v>5.4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394708</v>
      </c>
      <c r="AP32" s="312">
        <v>35672</v>
      </c>
      <c r="AQ32" s="313">
        <v>62185</v>
      </c>
      <c r="AR32" s="314">
        <v>-42.6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163627</v>
      </c>
      <c r="AP35" s="312">
        <v>14788</v>
      </c>
      <c r="AQ35" s="313">
        <v>15497</v>
      </c>
      <c r="AR35" s="314">
        <v>-4.5999999999999996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342</v>
      </c>
      <c r="AP36" s="312">
        <v>31</v>
      </c>
      <c r="AQ36" s="313">
        <v>3842</v>
      </c>
      <c r="AR36" s="314">
        <v>-99.2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487</v>
      </c>
      <c r="AP37" s="312" t="s">
        <v>487</v>
      </c>
      <c r="AQ37" s="313">
        <v>306</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-251</v>
      </c>
      <c r="AP39" s="312">
        <v>-23</v>
      </c>
      <c r="AQ39" s="313">
        <v>-2250</v>
      </c>
      <c r="AR39" s="314">
        <v>-99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-358622</v>
      </c>
      <c r="AP40" s="312">
        <v>-32410</v>
      </c>
      <c r="AQ40" s="313">
        <v>-52332</v>
      </c>
      <c r="AR40" s="314">
        <v>-38.1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199804</v>
      </c>
      <c r="AP41" s="312">
        <v>18057</v>
      </c>
      <c r="AQ41" s="313">
        <v>27253</v>
      </c>
      <c r="AR41" s="314">
        <v>-33.700000000000003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282193</v>
      </c>
      <c r="AN51" s="334">
        <v>25839</v>
      </c>
      <c r="AO51" s="335">
        <v>-24.3</v>
      </c>
      <c r="AP51" s="336">
        <v>103390</v>
      </c>
      <c r="AQ51" s="337">
        <v>17.100000000000001</v>
      </c>
      <c r="AR51" s="338">
        <v>-41.4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133880</v>
      </c>
      <c r="AN52" s="342">
        <v>12259</v>
      </c>
      <c r="AO52" s="343">
        <v>-55.4</v>
      </c>
      <c r="AP52" s="344">
        <v>51269</v>
      </c>
      <c r="AQ52" s="345">
        <v>4.5999999999999996</v>
      </c>
      <c r="AR52" s="346">
        <v>-60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541819</v>
      </c>
      <c r="AN53" s="334">
        <v>49328</v>
      </c>
      <c r="AO53" s="335">
        <v>90.9</v>
      </c>
      <c r="AP53" s="336">
        <v>117234</v>
      </c>
      <c r="AQ53" s="337">
        <v>13.4</v>
      </c>
      <c r="AR53" s="338">
        <v>77.5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291474</v>
      </c>
      <c r="AN54" s="342">
        <v>26536</v>
      </c>
      <c r="AO54" s="343">
        <v>116.5</v>
      </c>
      <c r="AP54" s="344">
        <v>59796</v>
      </c>
      <c r="AQ54" s="345">
        <v>16.600000000000001</v>
      </c>
      <c r="AR54" s="346">
        <v>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361268</v>
      </c>
      <c r="AN55" s="334">
        <v>32632</v>
      </c>
      <c r="AO55" s="335">
        <v>-33.799999999999997</v>
      </c>
      <c r="AP55" s="336">
        <v>97758</v>
      </c>
      <c r="AQ55" s="337">
        <v>-16.600000000000001</v>
      </c>
      <c r="AR55" s="338">
        <v>-17.2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152500</v>
      </c>
      <c r="AN56" s="342">
        <v>13775</v>
      </c>
      <c r="AO56" s="343">
        <v>-48.1</v>
      </c>
      <c r="AP56" s="344">
        <v>45946</v>
      </c>
      <c r="AQ56" s="345">
        <v>-23.2</v>
      </c>
      <c r="AR56" s="346">
        <v>-24.9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372089</v>
      </c>
      <c r="AN57" s="334">
        <v>33503</v>
      </c>
      <c r="AO57" s="335">
        <v>2.7</v>
      </c>
      <c r="AP57" s="336">
        <v>91338</v>
      </c>
      <c r="AQ57" s="337">
        <v>-6.6</v>
      </c>
      <c r="AR57" s="338">
        <v>9.3000000000000007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206385</v>
      </c>
      <c r="AN58" s="342">
        <v>18583</v>
      </c>
      <c r="AO58" s="343">
        <v>34.9</v>
      </c>
      <c r="AP58" s="344">
        <v>43989</v>
      </c>
      <c r="AQ58" s="345">
        <v>-4.3</v>
      </c>
      <c r="AR58" s="346">
        <v>39.200000000000003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218648</v>
      </c>
      <c r="AN59" s="334">
        <v>19760</v>
      </c>
      <c r="AO59" s="335">
        <v>-41</v>
      </c>
      <c r="AP59" s="336">
        <v>103975</v>
      </c>
      <c r="AQ59" s="337">
        <v>13.8</v>
      </c>
      <c r="AR59" s="338">
        <v>-54.8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111455</v>
      </c>
      <c r="AN60" s="342">
        <v>10073</v>
      </c>
      <c r="AO60" s="343">
        <v>-45.8</v>
      </c>
      <c r="AP60" s="344">
        <v>52698</v>
      </c>
      <c r="AQ60" s="345">
        <v>19.8</v>
      </c>
      <c r="AR60" s="346">
        <v>-65.599999999999994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355203</v>
      </c>
      <c r="AN61" s="349">
        <v>32212</v>
      </c>
      <c r="AO61" s="350">
        <v>-1.1000000000000001</v>
      </c>
      <c r="AP61" s="351">
        <v>102739</v>
      </c>
      <c r="AQ61" s="352">
        <v>4.2</v>
      </c>
      <c r="AR61" s="338">
        <v>-5.3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179139</v>
      </c>
      <c r="AN62" s="342">
        <v>16245</v>
      </c>
      <c r="AO62" s="343">
        <v>0.4</v>
      </c>
      <c r="AP62" s="344">
        <v>50740</v>
      </c>
      <c r="AQ62" s="345">
        <v>2.7</v>
      </c>
      <c r="AR62" s="346">
        <v>-2.2999999999999998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qtYRmtPoQlMfFjNaRb0Hr8bJwZOvwq6eWIxC+8MMIi0rejtk4JDfcSmoHPvY5RFZpScO7AMSqkLimsiNA1hBw==" saltValue="5TgD6LvJTee9nT/B5tdn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F1bMcdTSFFtPK3KL6Heyl2KHWyJNFpUYjo1ZqdHCGk+MOLO7RAaiFBvQXAVAtC3JRAXLNQWcqW5x/E7FDOeRLQ==" saltValue="e7gB/X68F1Mp6yEBXrBSv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NxgRTfbKmsPQY+nGjzyaEBDAl55tdfO+qNt04B+JDnsfJ2B3nxQXL6CVCbrkefonBnrxaVLtRJ9v6bv5xuL29g==" saltValue="HPYuKEFJebJakD/5wT0+Z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27.7</v>
      </c>
      <c r="G47" s="12">
        <v>27.48</v>
      </c>
      <c r="H47" s="12">
        <v>26.4</v>
      </c>
      <c r="I47" s="12">
        <v>23.14</v>
      </c>
      <c r="J47" s="13">
        <v>21.86</v>
      </c>
    </row>
    <row r="48" spans="2:10" ht="57.75" customHeight="1" x14ac:dyDescent="0.15">
      <c r="B48" s="14"/>
      <c r="C48" s="1177" t="s">
        <v>4</v>
      </c>
      <c r="D48" s="1177"/>
      <c r="E48" s="1178"/>
      <c r="F48" s="15">
        <v>5.84</v>
      </c>
      <c r="G48" s="16">
        <v>3.13</v>
      </c>
      <c r="H48" s="16">
        <v>6.44</v>
      </c>
      <c r="I48" s="16">
        <v>3.89</v>
      </c>
      <c r="J48" s="17">
        <v>3.88</v>
      </c>
    </row>
    <row r="49" spans="2:10" ht="57.75" customHeight="1" thickBot="1" x14ac:dyDescent="0.2">
      <c r="B49" s="18"/>
      <c r="C49" s="1179" t="s">
        <v>5</v>
      </c>
      <c r="D49" s="1179"/>
      <c r="E49" s="1180"/>
      <c r="F49" s="19" t="s">
        <v>531</v>
      </c>
      <c r="G49" s="20" t="s">
        <v>532</v>
      </c>
      <c r="H49" s="20">
        <v>4.5599999999999996</v>
      </c>
      <c r="I49" s="20" t="s">
        <v>533</v>
      </c>
      <c r="J49" s="21" t="s">
        <v>534</v>
      </c>
    </row>
    <row r="50" spans="2:10" x14ac:dyDescent="0.15"/>
  </sheetData>
  <sheetProtection algorithmName="SHA-512" hashValue="YG7SiehTifBx816XpDnxjKC0y50DuORtL88e/rQajEI0aRBL8Ziimn8kMBAP/QTx9yO+lRqw/ElBH4qvlKu3NA==" saltValue="DFbWMdpF6PDfOh5Q6QzC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ito_takahiro</cp:lastModifiedBy>
  <cp:lastPrinted>2025-03-14T07:34:06Z</cp:lastPrinted>
  <dcterms:created xsi:type="dcterms:W3CDTF">2025-02-19T03:12:37Z</dcterms:created>
  <dcterms:modified xsi:type="dcterms:W3CDTF">2025-10-01T04:49:17Z</dcterms:modified>
  <cp:category/>
</cp:coreProperties>
</file>